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\"/>
    </mc:Choice>
  </mc:AlternateContent>
  <xr:revisionPtr revIDLastSave="0" documentId="13_ncr:1_{F05BC9F0-3453-4AA1-BBA1-2BDCE747F278}" xr6:coauthVersionLast="36" xr6:coauthVersionMax="36" xr10:uidLastSave="{00000000-0000-0000-0000-000000000000}"/>
  <bookViews>
    <workbookView xWindow="0" yWindow="0" windowWidth="21600" windowHeight="9525" xr2:uid="{BA3E7020-15D4-4683-9D56-808FAD6CBE47}"/>
  </bookViews>
  <sheets>
    <sheet name="1artikel" sheetId="1" r:id="rId1"/>
    <sheet name="2artikel" sheetId="2" r:id="rId2"/>
    <sheet name="3artikel" sheetId="3" r:id="rId3"/>
    <sheet name="4artikel" sheetId="4" r:id="rId4"/>
    <sheet name="5artikel" sheetId="5" r:id="rId5"/>
    <sheet name="6artikel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6" l="1"/>
  <c r="H16" i="6" s="1"/>
  <c r="H15" i="6" s="1"/>
  <c r="G14" i="6"/>
  <c r="G11" i="6"/>
  <c r="E10" i="6"/>
  <c r="G9" i="6"/>
  <c r="C7" i="6"/>
  <c r="D7" i="6" s="1"/>
  <c r="D8" i="6" s="1"/>
  <c r="G16" i="5"/>
  <c r="H16" i="5" s="1"/>
  <c r="H15" i="5" s="1"/>
  <c r="G14" i="5"/>
  <c r="G11" i="5"/>
  <c r="E10" i="5"/>
  <c r="G9" i="5"/>
  <c r="C7" i="5"/>
  <c r="D7" i="5" s="1"/>
  <c r="D8" i="5" s="1"/>
  <c r="G16" i="4"/>
  <c r="H16" i="4" s="1"/>
  <c r="H15" i="4" s="1"/>
  <c r="G14" i="4"/>
  <c r="G11" i="4"/>
  <c r="E10" i="4"/>
  <c r="G9" i="4"/>
  <c r="C7" i="4"/>
  <c r="D7" i="4" s="1"/>
  <c r="D8" i="4" s="1"/>
  <c r="G16" i="3"/>
  <c r="H16" i="3" s="1"/>
  <c r="H15" i="3" s="1"/>
  <c r="G14" i="3"/>
  <c r="H14" i="3" s="1"/>
  <c r="G11" i="3"/>
  <c r="E10" i="3"/>
  <c r="G9" i="3"/>
  <c r="C7" i="3"/>
  <c r="D7" i="3" s="1"/>
  <c r="D8" i="3" s="1"/>
  <c r="G16" i="2"/>
  <c r="H16" i="2" s="1"/>
  <c r="H15" i="2" s="1"/>
  <c r="G14" i="2"/>
  <c r="H14" i="2" s="1"/>
  <c r="G11" i="2"/>
  <c r="E10" i="2"/>
  <c r="G9" i="2"/>
  <c r="C7" i="2"/>
  <c r="D7" i="2" s="1"/>
  <c r="D8" i="2" s="1"/>
  <c r="D9" i="6" l="1"/>
  <c r="D10" i="6"/>
  <c r="H14" i="6"/>
  <c r="H13" i="6" s="1"/>
  <c r="H12" i="6" s="1"/>
  <c r="D9" i="5"/>
  <c r="D10" i="5"/>
  <c r="H14" i="5"/>
  <c r="H13" i="5" s="1"/>
  <c r="H12" i="5" s="1"/>
  <c r="D9" i="4"/>
  <c r="D10" i="4" s="1"/>
  <c r="H14" i="4"/>
  <c r="H13" i="4" s="1"/>
  <c r="H12" i="4" s="1"/>
  <c r="D9" i="3"/>
  <c r="D10" i="3"/>
  <c r="H13" i="3"/>
  <c r="H12" i="3" s="1"/>
  <c r="D9" i="2"/>
  <c r="D10" i="2"/>
  <c r="H13" i="2"/>
  <c r="H12" i="2" s="1"/>
  <c r="H16" i="1"/>
  <c r="H15" i="1" s="1"/>
  <c r="E10" i="1"/>
  <c r="C7" i="1"/>
  <c r="D7" i="1" s="1"/>
  <c r="D8" i="1" s="1"/>
  <c r="G9" i="1"/>
  <c r="G11" i="1"/>
  <c r="G14" i="1"/>
  <c r="G16" i="1"/>
  <c r="H11" i="6" l="1"/>
  <c r="H10" i="6" s="1"/>
  <c r="D12" i="6"/>
  <c r="D13" i="6"/>
  <c r="D11" i="6"/>
  <c r="H10" i="5"/>
  <c r="H11" i="5"/>
  <c r="D11" i="5"/>
  <c r="D12" i="5" s="1"/>
  <c r="D13" i="5"/>
  <c r="H11" i="4"/>
  <c r="H10" i="4" s="1"/>
  <c r="D11" i="4"/>
  <c r="D12" i="4" s="1"/>
  <c r="D13" i="4"/>
  <c r="D13" i="3"/>
  <c r="D11" i="3"/>
  <c r="D12" i="3" s="1"/>
  <c r="H11" i="3"/>
  <c r="H10" i="3" s="1"/>
  <c r="D13" i="2"/>
  <c r="D11" i="2"/>
  <c r="D12" i="2" s="1"/>
  <c r="H11" i="2"/>
  <c r="H10" i="2" s="1"/>
  <c r="H14" i="1"/>
  <c r="H13" i="1" s="1"/>
  <c r="H12" i="1" s="1"/>
  <c r="D9" i="1"/>
  <c r="D10" i="1" s="1"/>
  <c r="H9" i="6" l="1"/>
  <c r="H8" i="6" s="1"/>
  <c r="H7" i="6" s="1"/>
  <c r="H6" i="6" s="1"/>
  <c r="D14" i="6"/>
  <c r="D15" i="6"/>
  <c r="D14" i="5"/>
  <c r="D15" i="5"/>
  <c r="H9" i="5"/>
  <c r="H8" i="5" s="1"/>
  <c r="H7" i="5" s="1"/>
  <c r="H6" i="5" s="1"/>
  <c r="H8" i="4"/>
  <c r="H7" i="4" s="1"/>
  <c r="H6" i="4" s="1"/>
  <c r="H9" i="4"/>
  <c r="D14" i="4"/>
  <c r="D15" i="4"/>
  <c r="H9" i="3"/>
  <c r="H8" i="3" s="1"/>
  <c r="H7" i="3" s="1"/>
  <c r="H6" i="3" s="1"/>
  <c r="D14" i="3"/>
  <c r="D15" i="3" s="1"/>
  <c r="H9" i="2"/>
  <c r="H8" i="2" s="1"/>
  <c r="H7" i="2" s="1"/>
  <c r="H6" i="2" s="1"/>
  <c r="D14" i="2"/>
  <c r="D15" i="2"/>
  <c r="H11" i="1"/>
  <c r="H10" i="1" s="1"/>
  <c r="D13" i="1"/>
  <c r="D11" i="1"/>
  <c r="D12" i="1" s="1"/>
  <c r="D16" i="6" l="1"/>
  <c r="D17" i="6" s="1"/>
  <c r="D17" i="5"/>
  <c r="D16" i="5"/>
  <c r="D16" i="4"/>
  <c r="D17" i="4" s="1"/>
  <c r="D16" i="3"/>
  <c r="D17" i="3" s="1"/>
  <c r="D16" i="2"/>
  <c r="D17" i="2" s="1"/>
  <c r="H9" i="1"/>
  <c r="H8" i="1" s="1"/>
  <c r="H7" i="1" s="1"/>
  <c r="H6" i="1" s="1"/>
  <c r="D14" i="1"/>
  <c r="D15" i="1"/>
  <c r="D16" i="1" l="1"/>
  <c r="D17" i="1" s="1"/>
</calcChain>
</file>

<file path=xl/sharedStrings.xml><?xml version="1.0" encoding="utf-8"?>
<sst xmlns="http://schemas.openxmlformats.org/spreadsheetml/2006/main" count="288" uniqueCount="31">
  <si>
    <t>Zap. št.</t>
  </si>
  <si>
    <t>Postavka</t>
  </si>
  <si>
    <t>Nabavna cena z 22 % DDV</t>
  </si>
  <si>
    <t>Nabavna cena brez 22 % DDV</t>
  </si>
  <si>
    <t>Cena v EUR</t>
  </si>
  <si>
    <t>Znesek 22 % DDV</t>
  </si>
  <si>
    <t>xxxxxxxxxx</t>
  </si>
  <si>
    <t>Maloprodajna cena</t>
  </si>
  <si>
    <t>Znesek 20 % marže</t>
  </si>
  <si>
    <r>
      <rPr>
        <b/>
        <sz val="11"/>
        <color theme="1"/>
        <rFont val="Calibri"/>
        <family val="2"/>
        <charset val="238"/>
        <scheme val="minor"/>
      </rPr>
      <t>Kalkulacija za artikel</t>
    </r>
    <r>
      <rPr>
        <sz val="11"/>
        <color theme="1"/>
        <rFont val="Calibri"/>
        <family val="2"/>
        <charset val="238"/>
        <scheme val="minor"/>
      </rPr>
      <t>: Zobna krema Dona za beljenje zob, Briljantni nasmeh, 150 ml</t>
    </r>
  </si>
  <si>
    <r>
      <rPr>
        <b/>
        <sz val="11"/>
        <color theme="1"/>
        <rFont val="Calibri"/>
        <family val="2"/>
        <charset val="238"/>
        <scheme val="minor"/>
      </rPr>
      <t>Šifra</t>
    </r>
    <r>
      <rPr>
        <sz val="11"/>
        <color theme="1"/>
        <rFont val="Calibri"/>
        <family val="2"/>
        <charset val="238"/>
        <scheme val="minor"/>
      </rPr>
      <t>: 108720</t>
    </r>
  </si>
  <si>
    <t>Prodajna cena brez 22 % DDV (trgovina na debelo)</t>
  </si>
  <si>
    <t>Znesek 20 % marže (trgovina na drobno)</t>
  </si>
  <si>
    <t>Prodajna cena brez 22 % DDV (trgovina na drobno)</t>
  </si>
  <si>
    <t>Maloprodajna cena (trgovina na drobno)</t>
  </si>
  <si>
    <t>xxxxxx</t>
  </si>
  <si>
    <t>VPIŠI VREDNOST!</t>
  </si>
  <si>
    <t>% progresivna kalkulacija</t>
  </si>
  <si>
    <t>% retrogradnja kalkulacija</t>
  </si>
  <si>
    <t>Prodajna cena brez DDV</t>
  </si>
  <si>
    <t>Veleprodaj.  c. z DDV</t>
  </si>
  <si>
    <t>Znesek 22 % marže</t>
  </si>
  <si>
    <t>Nabavna c. brez DDV</t>
  </si>
  <si>
    <t>Veleprodajna cena z 22 % DDV (trgovina na debelo)</t>
  </si>
  <si>
    <t>Cena z 22 % DDV za katalog trgovine na drobno</t>
  </si>
  <si>
    <t>Cena brez 22 % DDV za letak (katalog) trgovine na debelo</t>
  </si>
  <si>
    <r>
      <rPr>
        <b/>
        <sz val="11"/>
        <color theme="1"/>
        <rFont val="Calibri"/>
        <family val="2"/>
        <charset val="238"/>
        <scheme val="minor"/>
      </rPr>
      <t>Šifra</t>
    </r>
    <r>
      <rPr>
        <sz val="11"/>
        <color theme="1"/>
        <rFont val="Calibri"/>
        <family val="2"/>
        <charset val="238"/>
        <scheme val="minor"/>
      </rPr>
      <t>: 108721</t>
    </r>
  </si>
  <si>
    <r>
      <rPr>
        <b/>
        <sz val="11"/>
        <color theme="1"/>
        <rFont val="Calibri"/>
        <family val="2"/>
        <charset val="238"/>
        <scheme val="minor"/>
      </rPr>
      <t>Šifra</t>
    </r>
    <r>
      <rPr>
        <sz val="11"/>
        <color theme="1"/>
        <rFont val="Calibri"/>
        <family val="2"/>
        <charset val="238"/>
        <scheme val="minor"/>
      </rPr>
      <t>: 108722</t>
    </r>
  </si>
  <si>
    <r>
      <rPr>
        <b/>
        <sz val="11"/>
        <color theme="1"/>
        <rFont val="Calibri"/>
        <family val="2"/>
        <charset val="238"/>
        <scheme val="minor"/>
      </rPr>
      <t>Šifra</t>
    </r>
    <r>
      <rPr>
        <sz val="11"/>
        <color theme="1"/>
        <rFont val="Calibri"/>
        <family val="2"/>
        <charset val="238"/>
        <scheme val="minor"/>
      </rPr>
      <t>: 108723</t>
    </r>
  </si>
  <si>
    <r>
      <rPr>
        <b/>
        <sz val="11"/>
        <color theme="1"/>
        <rFont val="Calibri"/>
        <family val="2"/>
        <charset val="238"/>
        <scheme val="minor"/>
      </rPr>
      <t>Šifra</t>
    </r>
    <r>
      <rPr>
        <sz val="11"/>
        <color theme="1"/>
        <rFont val="Calibri"/>
        <family val="2"/>
        <charset val="238"/>
        <scheme val="minor"/>
      </rPr>
      <t>: 108724</t>
    </r>
  </si>
  <si>
    <r>
      <rPr>
        <b/>
        <sz val="11"/>
        <color theme="1"/>
        <rFont val="Calibri"/>
        <family val="2"/>
        <charset val="238"/>
        <scheme val="minor"/>
      </rPr>
      <t>Šifra</t>
    </r>
    <r>
      <rPr>
        <sz val="11"/>
        <color theme="1"/>
        <rFont val="Calibri"/>
        <family val="2"/>
        <charset val="238"/>
        <scheme val="minor"/>
      </rPr>
      <t>: 108725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</si>
</sst>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4" fontId="0" fillId="0" borderId="1" xfId="0" applyNumberFormat="1" applyBorder="1"/>
    <xf numFmtId="9" fontId="0" fillId="0" borderId="1" xfId="0" applyNumberFormat="1" applyBorder="1"/>
    <xf numFmtId="0" fontId="0" fillId="0" borderId="1" xfId="0" applyFill="1" applyBorder="1"/>
    <xf numFmtId="0" fontId="0" fillId="2" borderId="1" xfId="0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2" fillId="0" borderId="0" xfId="0" applyFont="1"/>
    <xf numFmtId="9" fontId="0" fillId="0" borderId="0" xfId="0" applyNumberFormat="1"/>
    <xf numFmtId="9" fontId="0" fillId="0" borderId="2" xfId="0" applyNumberFormat="1" applyBorder="1"/>
    <xf numFmtId="0" fontId="0" fillId="0" borderId="2" xfId="0" applyBorder="1"/>
    <xf numFmtId="0" fontId="0" fillId="4" borderId="2" xfId="0" applyFill="1" applyBorder="1"/>
    <xf numFmtId="4" fontId="0" fillId="3" borderId="2" xfId="0" applyNumberFormat="1" applyFill="1" applyBorder="1"/>
    <xf numFmtId="164" fontId="0" fillId="0" borderId="1" xfId="0" applyNumberFormat="1" applyBorder="1"/>
    <xf numFmtId="0" fontId="1" fillId="5" borderId="0" xfId="0" applyFont="1" applyFill="1"/>
    <xf numFmtId="0" fontId="1" fillId="5" borderId="1" xfId="0" applyFont="1" applyFill="1" applyBorder="1"/>
    <xf numFmtId="10" fontId="0" fillId="0" borderId="0" xfId="0" applyNumberFormat="1"/>
    <xf numFmtId="0" fontId="0" fillId="3" borderId="0" xfId="0" applyFill="1"/>
    <xf numFmtId="3" fontId="0" fillId="3" borderId="1" xfId="0" applyNumberFormat="1" applyFill="1" applyBorder="1"/>
    <xf numFmtId="4" fontId="0" fillId="4" borderId="2" xfId="0" applyNumberFormat="1" applyFill="1" applyBorder="1"/>
    <xf numFmtId="0" fontId="1" fillId="5" borderId="4" xfId="0" applyFont="1" applyFill="1" applyBorder="1"/>
    <xf numFmtId="4" fontId="3" fillId="5" borderId="1" xfId="0" applyNumberFormat="1" applyFont="1" applyFill="1" applyBorder="1" applyProtection="1">
      <protection locked="0"/>
    </xf>
    <xf numFmtId="9" fontId="0" fillId="4" borderId="2" xfId="0" applyNumberFormat="1" applyFill="1" applyBorder="1"/>
    <xf numFmtId="0" fontId="0" fillId="6" borderId="1" xfId="0" applyFill="1" applyBorder="1"/>
    <xf numFmtId="0" fontId="0" fillId="6" borderId="2" xfId="0" applyFill="1" applyBorder="1"/>
    <xf numFmtId="4" fontId="0" fillId="6" borderId="2" xfId="0" applyNumberFormat="1" applyFill="1" applyBorder="1"/>
    <xf numFmtId="4" fontId="0" fillId="6" borderId="1" xfId="0" applyNumberFormat="1" applyFill="1" applyBorder="1"/>
    <xf numFmtId="0" fontId="0" fillId="6" borderId="0" xfId="0" applyFill="1"/>
    <xf numFmtId="0" fontId="0" fillId="7" borderId="1" xfId="0" applyFill="1" applyBorder="1"/>
    <xf numFmtId="0" fontId="0" fillId="7" borderId="2" xfId="0" applyFill="1" applyBorder="1"/>
    <xf numFmtId="4" fontId="0" fillId="7" borderId="2" xfId="0" applyNumberFormat="1" applyFill="1" applyBorder="1"/>
    <xf numFmtId="4" fontId="2" fillId="6" borderId="1" xfId="0" applyNumberFormat="1" applyFont="1" applyFill="1" applyBorder="1"/>
    <xf numFmtId="4" fontId="2" fillId="6" borderId="2" xfId="0" applyNumberFormat="1" applyFont="1" applyFill="1" applyBorder="1"/>
    <xf numFmtId="0" fontId="0" fillId="2" borderId="1" xfId="0" applyFill="1" applyBorder="1" applyAlignment="1"/>
    <xf numFmtId="0" fontId="0" fillId="0" borderId="1" xfId="0" applyBorder="1" applyAlignment="1"/>
    <xf numFmtId="4" fontId="2" fillId="6" borderId="2" xfId="0" applyNumberFormat="1" applyFont="1" applyFill="1" applyBorder="1" applyAlignment="1"/>
    <xf numFmtId="0" fontId="2" fillId="0" borderId="5" xfId="0" applyFont="1" applyBorder="1" applyAlignment="1"/>
    <xf numFmtId="0" fontId="2" fillId="0" borderId="3" xfId="0" applyFont="1" applyBorder="1" applyAlignment="1"/>
    <xf numFmtId="0" fontId="0" fillId="7" borderId="2" xfId="0" applyFill="1" applyBorder="1" applyAlignment="1"/>
    <xf numFmtId="0" fontId="0" fillId="0" borderId="5" xfId="0" applyBorder="1" applyAlignment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875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trgovina.mercator.si/market/brskaj#offset=0;categories=14535864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trgovina.mercator.si/market/brskaj#offset=0;categories=14535864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trgovina.mercator.si/market/brskaj#offset=0;categories=14535864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trgovina.mercator.si/market/brskaj#offset=0;categories=14535864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trgovina.mercator.si/market/brskaj#offset=0;categories=14535864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trgovina.mercator.si/market/brskaj#offset=0;categories=1453586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1</xdr:row>
      <xdr:rowOff>180974</xdr:rowOff>
    </xdr:from>
    <xdr:to>
      <xdr:col>15</xdr:col>
      <xdr:colOff>304800</xdr:colOff>
      <xdr:row>9</xdr:row>
      <xdr:rowOff>38099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BCC26C76-97AC-468B-B300-8B2BEF1DDCDA}"/>
            </a:ext>
          </a:extLst>
        </xdr:cNvPr>
        <xdr:cNvSpPr txBox="1"/>
      </xdr:nvSpPr>
      <xdr:spPr>
        <a:xfrm>
          <a:off x="11925300" y="371474"/>
          <a:ext cx="3505200" cy="1381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/>
            <a:t>NE</a:t>
          </a:r>
          <a:r>
            <a:rPr lang="sl-SI" sz="1100" b="1" baseline="0"/>
            <a:t> POZABITE NAPISATI ŠIFRE!</a:t>
          </a:r>
        </a:p>
        <a:p>
          <a:r>
            <a:rPr lang="sl-SI" sz="1100" baseline="0"/>
            <a:t>RAZRED 2.AT IMA SREDINSKO 3-MESTNO ŠIFRO </a:t>
          </a:r>
          <a:r>
            <a:rPr lang="sl-SI" sz="1100" b="1" baseline="0"/>
            <a:t>087</a:t>
          </a:r>
          <a:r>
            <a:rPr lang="sl-SI" sz="1100" baseline="0"/>
            <a:t> -&gt; </a:t>
          </a:r>
          <a:r>
            <a:rPr lang="sl-SI" sz="1100" b="1" baseline="0"/>
            <a:t>CELOTNO ŠTEVILKO PA</a:t>
          </a:r>
          <a:r>
            <a:rPr lang="sl-SI" sz="1100" baseline="0"/>
            <a:t>: </a:t>
          </a:r>
          <a:r>
            <a:rPr lang="sl-SI" sz="1100" b="1" baseline="0">
              <a:solidFill>
                <a:srgbClr val="FF0000"/>
              </a:solidFill>
            </a:rPr>
            <a:t>ŠTEVILKA RAČUNALNIKA </a:t>
          </a:r>
          <a:r>
            <a:rPr lang="sl-SI" sz="1100" baseline="0">
              <a:solidFill>
                <a:srgbClr val="FF0000"/>
              </a:solidFill>
            </a:rPr>
            <a:t>&amp; </a:t>
          </a:r>
          <a:r>
            <a:rPr lang="sl-SI" sz="1100" b="1" baseline="0">
              <a:solidFill>
                <a:srgbClr val="FF0000"/>
              </a:solidFill>
            </a:rPr>
            <a:t>SREDINSKA TROMESTNA ŠTEVILKA</a:t>
          </a:r>
          <a:r>
            <a:rPr lang="sl-SI" sz="1100" baseline="0">
              <a:solidFill>
                <a:srgbClr val="FF0000"/>
              </a:solidFill>
            </a:rPr>
            <a:t> &amp; ZAPOREDNA ŠTEVILKA, PRI ČEMER ZAČNEMO Z 20 </a:t>
          </a:r>
          <a:r>
            <a:rPr lang="sl-SI" sz="1100" baseline="0"/>
            <a:t>-&gt; NPR. </a:t>
          </a:r>
          <a:r>
            <a:rPr lang="sl-SI" sz="1100" b="1" baseline="0"/>
            <a:t>RAČUNALNIK 1</a:t>
          </a:r>
          <a:r>
            <a:rPr lang="sl-SI" sz="1100" baseline="0"/>
            <a:t> BI ZAPISAL: </a:t>
          </a:r>
          <a:r>
            <a:rPr lang="sl-SI" sz="1100" b="1" baseline="0">
              <a:solidFill>
                <a:srgbClr val="F87508"/>
              </a:solidFill>
            </a:rPr>
            <a:t>108720 -&gt; 108721 -&gt; ITD.</a:t>
          </a:r>
          <a:endParaRPr lang="sl-SI" sz="1100" b="1">
            <a:solidFill>
              <a:srgbClr val="F87508"/>
            </a:solidFill>
          </a:endParaRPr>
        </a:p>
      </xdr:txBody>
    </xdr:sp>
    <xdr:clientData/>
  </xdr:twoCellAnchor>
  <xdr:twoCellAnchor>
    <xdr:from>
      <xdr:col>1</xdr:col>
      <xdr:colOff>400051</xdr:colOff>
      <xdr:row>1</xdr:row>
      <xdr:rowOff>123825</xdr:rowOff>
    </xdr:from>
    <xdr:to>
      <xdr:col>10</xdr:col>
      <xdr:colOff>9525</xdr:colOff>
      <xdr:row>3</xdr:row>
      <xdr:rowOff>57150</xdr:rowOff>
    </xdr:to>
    <xdr:cxnSp macro="">
      <xdr:nvCxnSpPr>
        <xdr:cNvPr id="4" name="Raven puščični povezovalnik 3">
          <a:extLst>
            <a:ext uri="{FF2B5EF4-FFF2-40B4-BE49-F238E27FC236}">
              <a16:creationId xmlns:a16="http://schemas.microsoft.com/office/drawing/2014/main" id="{12AC2744-46AE-4D7E-AE6F-A557E8985126}"/>
            </a:ext>
          </a:extLst>
        </xdr:cNvPr>
        <xdr:cNvCxnSpPr/>
      </xdr:nvCxnSpPr>
      <xdr:spPr>
        <a:xfrm flipH="1" flipV="1">
          <a:off x="1009651" y="314325"/>
          <a:ext cx="10944224" cy="314325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9526</xdr:colOff>
      <xdr:row>0</xdr:row>
      <xdr:rowOff>57150</xdr:rowOff>
    </xdr:from>
    <xdr:to>
      <xdr:col>10</xdr:col>
      <xdr:colOff>561976</xdr:colOff>
      <xdr:row>1</xdr:row>
      <xdr:rowOff>133350</xdr:rowOff>
    </xdr:to>
    <xdr:sp macro="" textlink="">
      <xdr:nvSpPr>
        <xdr:cNvPr id="6" name="PoljeZBesedilom 5">
          <a:extLst>
            <a:ext uri="{FF2B5EF4-FFF2-40B4-BE49-F238E27FC236}">
              <a16:creationId xmlns:a16="http://schemas.microsoft.com/office/drawing/2014/main" id="{A75151D3-765D-4143-A84C-97FACEA49AC1}"/>
            </a:ext>
          </a:extLst>
        </xdr:cNvPr>
        <xdr:cNvSpPr txBox="1"/>
      </xdr:nvSpPr>
      <xdr:spPr>
        <a:xfrm>
          <a:off x="9896476" y="57150"/>
          <a:ext cx="2609850" cy="2667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>
              <a:solidFill>
                <a:schemeClr val="bg1"/>
              </a:solidFill>
            </a:rPr>
            <a:t>NE POZABITE NAPISATI VAŠEGA ARTIKLA!</a:t>
          </a:r>
        </a:p>
      </xdr:txBody>
    </xdr:sp>
    <xdr:clientData/>
  </xdr:twoCellAnchor>
  <xdr:twoCellAnchor>
    <xdr:from>
      <xdr:col>2</xdr:col>
      <xdr:colOff>1285876</xdr:colOff>
      <xdr:row>0</xdr:row>
      <xdr:rowOff>104776</xdr:rowOff>
    </xdr:from>
    <xdr:to>
      <xdr:col>7</xdr:col>
      <xdr:colOff>9526</xdr:colOff>
      <xdr:row>1</xdr:row>
      <xdr:rowOff>0</xdr:rowOff>
    </xdr:to>
    <xdr:cxnSp macro="">
      <xdr:nvCxnSpPr>
        <xdr:cNvPr id="8" name="Raven puščični povezovalnik 7">
          <a:extLst>
            <a:ext uri="{FF2B5EF4-FFF2-40B4-BE49-F238E27FC236}">
              <a16:creationId xmlns:a16="http://schemas.microsoft.com/office/drawing/2014/main" id="{805B8FC4-5081-4E57-850C-8681863228A4}"/>
            </a:ext>
          </a:extLst>
        </xdr:cNvPr>
        <xdr:cNvCxnSpPr>
          <a:stCxn id="6" idx="1"/>
        </xdr:cNvCxnSpPr>
      </xdr:nvCxnSpPr>
      <xdr:spPr>
        <a:xfrm flipH="1" flipV="1">
          <a:off x="5000626" y="104776"/>
          <a:ext cx="4895850" cy="85724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504825</xdr:colOff>
      <xdr:row>10</xdr:row>
      <xdr:rowOff>85725</xdr:rowOff>
    </xdr:from>
    <xdr:to>
      <xdr:col>19</xdr:col>
      <xdr:colOff>247650</xdr:colOff>
      <xdr:row>12</xdr:row>
      <xdr:rowOff>161925</xdr:rowOff>
    </xdr:to>
    <xdr:sp macro="" textlink="">
      <xdr:nvSpPr>
        <xdr:cNvPr id="10" name="PoljeZBesedilom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6BA517-416E-4280-870B-F656DCBAB327}"/>
            </a:ext>
          </a:extLst>
        </xdr:cNvPr>
        <xdr:cNvSpPr txBox="1"/>
      </xdr:nvSpPr>
      <xdr:spPr>
        <a:xfrm>
          <a:off x="11972925" y="1990725"/>
          <a:ext cx="5838825" cy="4572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ZA CENE KOZMETIČNIH IZDELKOV KLIKNITE MERCATORJEVO SPLETNO TRGOVINO.</a:t>
          </a:r>
          <a:r>
            <a:rPr lang="sl-SI" sz="1100" baseline="0"/>
            <a:t> KLIKNITE NA TA PRAVOKOTNIK</a:t>
          </a:r>
          <a:endParaRPr lang="sl-SI" sz="1100"/>
        </a:p>
      </xdr:txBody>
    </xdr:sp>
    <xdr:clientData/>
  </xdr:twoCellAnchor>
  <xdr:twoCellAnchor>
    <xdr:from>
      <xdr:col>4</xdr:col>
      <xdr:colOff>9525</xdr:colOff>
      <xdr:row>0</xdr:row>
      <xdr:rowOff>9525</xdr:rowOff>
    </xdr:from>
    <xdr:to>
      <xdr:col>4</xdr:col>
      <xdr:colOff>9525</xdr:colOff>
      <xdr:row>25</xdr:row>
      <xdr:rowOff>47625</xdr:rowOff>
    </xdr:to>
    <xdr:cxnSp macro="">
      <xdr:nvCxnSpPr>
        <xdr:cNvPr id="18" name="Raven povezovalnik 17">
          <a:extLst>
            <a:ext uri="{FF2B5EF4-FFF2-40B4-BE49-F238E27FC236}">
              <a16:creationId xmlns:a16="http://schemas.microsoft.com/office/drawing/2014/main" id="{1E486070-0ABC-4FCC-86F0-457C864051DD}"/>
            </a:ext>
          </a:extLst>
        </xdr:cNvPr>
        <xdr:cNvCxnSpPr/>
      </xdr:nvCxnSpPr>
      <xdr:spPr>
        <a:xfrm>
          <a:off x="6410325" y="9525"/>
          <a:ext cx="0" cy="480060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1</xdr:row>
      <xdr:rowOff>180974</xdr:rowOff>
    </xdr:from>
    <xdr:to>
      <xdr:col>15</xdr:col>
      <xdr:colOff>304800</xdr:colOff>
      <xdr:row>9</xdr:row>
      <xdr:rowOff>38099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BF3AD97B-82BB-4A11-B2FA-B1D997346B7F}"/>
            </a:ext>
          </a:extLst>
        </xdr:cNvPr>
        <xdr:cNvSpPr txBox="1"/>
      </xdr:nvSpPr>
      <xdr:spPr>
        <a:xfrm>
          <a:off x="11925300" y="371474"/>
          <a:ext cx="3371850" cy="1381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/>
            <a:t>NE</a:t>
          </a:r>
          <a:r>
            <a:rPr lang="sl-SI" sz="1100" b="1" baseline="0"/>
            <a:t> POZABITE NAPISATI ŠIFRE!</a:t>
          </a:r>
        </a:p>
        <a:p>
          <a:r>
            <a:rPr lang="sl-SI" sz="1100" baseline="0"/>
            <a:t>RAZRED 2.AT IMA SREDINSKO 3-MESTNO ŠIFRO </a:t>
          </a:r>
          <a:r>
            <a:rPr lang="sl-SI" sz="1100" b="1" baseline="0"/>
            <a:t>087</a:t>
          </a:r>
          <a:r>
            <a:rPr lang="sl-SI" sz="1100" baseline="0"/>
            <a:t> -&gt; </a:t>
          </a:r>
          <a:r>
            <a:rPr lang="sl-SI" sz="1100" b="1" baseline="0"/>
            <a:t>CELOTNO ŠTEVILKO PA</a:t>
          </a:r>
          <a:r>
            <a:rPr lang="sl-SI" sz="1100" baseline="0"/>
            <a:t>: </a:t>
          </a:r>
          <a:r>
            <a:rPr lang="sl-SI" sz="1100" b="1" baseline="0">
              <a:solidFill>
                <a:srgbClr val="FF0000"/>
              </a:solidFill>
            </a:rPr>
            <a:t>ŠTEVILKA RAČUNALNIKA </a:t>
          </a:r>
          <a:r>
            <a:rPr lang="sl-SI" sz="1100" baseline="0">
              <a:solidFill>
                <a:srgbClr val="FF0000"/>
              </a:solidFill>
            </a:rPr>
            <a:t>&amp; </a:t>
          </a:r>
          <a:r>
            <a:rPr lang="sl-SI" sz="1100" b="1" baseline="0">
              <a:solidFill>
                <a:srgbClr val="FF0000"/>
              </a:solidFill>
            </a:rPr>
            <a:t>SREDINSKA TROMESTNA ŠTEVILKA</a:t>
          </a:r>
          <a:r>
            <a:rPr lang="sl-SI" sz="1100" baseline="0">
              <a:solidFill>
                <a:srgbClr val="FF0000"/>
              </a:solidFill>
            </a:rPr>
            <a:t> &amp; ZAPOREDNA ŠTEVILKA, PRI ČEMER ZAČNEMO Z 20 </a:t>
          </a:r>
          <a:r>
            <a:rPr lang="sl-SI" sz="1100" baseline="0"/>
            <a:t>-&gt; NPR. </a:t>
          </a:r>
          <a:r>
            <a:rPr lang="sl-SI" sz="1100" b="1" baseline="0"/>
            <a:t>RAČUNALNIK 1</a:t>
          </a:r>
          <a:r>
            <a:rPr lang="sl-SI" sz="1100" baseline="0"/>
            <a:t> BI ZAPISAL: </a:t>
          </a:r>
          <a:r>
            <a:rPr lang="sl-SI" sz="1100" b="1" baseline="0">
              <a:solidFill>
                <a:srgbClr val="F87508"/>
              </a:solidFill>
            </a:rPr>
            <a:t>108720 -&gt; 108721 -&gt; ITD.</a:t>
          </a:r>
          <a:endParaRPr lang="sl-SI" sz="1100" b="1">
            <a:solidFill>
              <a:srgbClr val="F87508"/>
            </a:solidFill>
          </a:endParaRPr>
        </a:p>
      </xdr:txBody>
    </xdr:sp>
    <xdr:clientData/>
  </xdr:twoCellAnchor>
  <xdr:twoCellAnchor>
    <xdr:from>
      <xdr:col>1</xdr:col>
      <xdr:colOff>400051</xdr:colOff>
      <xdr:row>1</xdr:row>
      <xdr:rowOff>123825</xdr:rowOff>
    </xdr:from>
    <xdr:to>
      <xdr:col>10</xdr:col>
      <xdr:colOff>9525</xdr:colOff>
      <xdr:row>3</xdr:row>
      <xdr:rowOff>57150</xdr:rowOff>
    </xdr:to>
    <xdr:cxnSp macro="">
      <xdr:nvCxnSpPr>
        <xdr:cNvPr id="3" name="Raven puščični povezovalnik 2">
          <a:extLst>
            <a:ext uri="{FF2B5EF4-FFF2-40B4-BE49-F238E27FC236}">
              <a16:creationId xmlns:a16="http://schemas.microsoft.com/office/drawing/2014/main" id="{DBDD7E59-ADCB-4970-ADF5-197521CC8C7C}"/>
            </a:ext>
          </a:extLst>
        </xdr:cNvPr>
        <xdr:cNvCxnSpPr/>
      </xdr:nvCxnSpPr>
      <xdr:spPr>
        <a:xfrm flipH="1" flipV="1">
          <a:off x="1009651" y="314325"/>
          <a:ext cx="10944224" cy="314325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9526</xdr:colOff>
      <xdr:row>0</xdr:row>
      <xdr:rowOff>57150</xdr:rowOff>
    </xdr:from>
    <xdr:to>
      <xdr:col>10</xdr:col>
      <xdr:colOff>561976</xdr:colOff>
      <xdr:row>1</xdr:row>
      <xdr:rowOff>133350</xdr:rowOff>
    </xdr:to>
    <xdr:sp macro="" textlink="">
      <xdr:nvSpPr>
        <xdr:cNvPr id="4" name="PoljeZBesedilom 3">
          <a:extLst>
            <a:ext uri="{FF2B5EF4-FFF2-40B4-BE49-F238E27FC236}">
              <a16:creationId xmlns:a16="http://schemas.microsoft.com/office/drawing/2014/main" id="{2BF8CCA6-CDD6-4E17-8390-951935BB13BF}"/>
            </a:ext>
          </a:extLst>
        </xdr:cNvPr>
        <xdr:cNvSpPr txBox="1"/>
      </xdr:nvSpPr>
      <xdr:spPr>
        <a:xfrm>
          <a:off x="9896476" y="57150"/>
          <a:ext cx="2609850" cy="2667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>
              <a:solidFill>
                <a:schemeClr val="bg1"/>
              </a:solidFill>
            </a:rPr>
            <a:t>NE POZABITE NAPISATI VAŠEGA ARTIKLA!</a:t>
          </a:r>
        </a:p>
      </xdr:txBody>
    </xdr:sp>
    <xdr:clientData/>
  </xdr:twoCellAnchor>
  <xdr:twoCellAnchor>
    <xdr:from>
      <xdr:col>2</xdr:col>
      <xdr:colOff>1285876</xdr:colOff>
      <xdr:row>0</xdr:row>
      <xdr:rowOff>104776</xdr:rowOff>
    </xdr:from>
    <xdr:to>
      <xdr:col>7</xdr:col>
      <xdr:colOff>9526</xdr:colOff>
      <xdr:row>1</xdr:row>
      <xdr:rowOff>0</xdr:rowOff>
    </xdr:to>
    <xdr:cxnSp macro="">
      <xdr:nvCxnSpPr>
        <xdr:cNvPr id="5" name="Raven puščični povezovalnik 4">
          <a:extLst>
            <a:ext uri="{FF2B5EF4-FFF2-40B4-BE49-F238E27FC236}">
              <a16:creationId xmlns:a16="http://schemas.microsoft.com/office/drawing/2014/main" id="{9C01B204-A3EB-4EC8-9CC2-FF5E97BFDD12}"/>
            </a:ext>
          </a:extLst>
        </xdr:cNvPr>
        <xdr:cNvCxnSpPr>
          <a:stCxn id="4" idx="1"/>
        </xdr:cNvCxnSpPr>
      </xdr:nvCxnSpPr>
      <xdr:spPr>
        <a:xfrm flipH="1" flipV="1">
          <a:off x="5000626" y="104776"/>
          <a:ext cx="4895850" cy="85724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504825</xdr:colOff>
      <xdr:row>10</xdr:row>
      <xdr:rowOff>85725</xdr:rowOff>
    </xdr:from>
    <xdr:to>
      <xdr:col>19</xdr:col>
      <xdr:colOff>247650</xdr:colOff>
      <xdr:row>12</xdr:row>
      <xdr:rowOff>161925</xdr:rowOff>
    </xdr:to>
    <xdr:sp macro="" textlink="">
      <xdr:nvSpPr>
        <xdr:cNvPr id="6" name="PoljeZBesedilo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AD946C-E53F-4D24-91B7-1ADC60CC2B27}"/>
            </a:ext>
          </a:extLst>
        </xdr:cNvPr>
        <xdr:cNvSpPr txBox="1"/>
      </xdr:nvSpPr>
      <xdr:spPr>
        <a:xfrm>
          <a:off x="11944350" y="1990725"/>
          <a:ext cx="5734050" cy="4572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ZA CENE KOZMETIČNIH IZDELKOV KLIKNITE MERCATORJEVO SPLETNO TRGOVINO.</a:t>
          </a:r>
          <a:r>
            <a:rPr lang="sl-SI" sz="1100" baseline="0"/>
            <a:t> KLIKNITE NA TA PRAVOKOTNIK</a:t>
          </a:r>
          <a:endParaRPr lang="sl-SI" sz="1100"/>
        </a:p>
      </xdr:txBody>
    </xdr:sp>
    <xdr:clientData/>
  </xdr:twoCellAnchor>
  <xdr:twoCellAnchor>
    <xdr:from>
      <xdr:col>4</xdr:col>
      <xdr:colOff>9525</xdr:colOff>
      <xdr:row>0</xdr:row>
      <xdr:rowOff>9525</xdr:rowOff>
    </xdr:from>
    <xdr:to>
      <xdr:col>4</xdr:col>
      <xdr:colOff>9525</xdr:colOff>
      <xdr:row>25</xdr:row>
      <xdr:rowOff>47625</xdr:rowOff>
    </xdr:to>
    <xdr:cxnSp macro="">
      <xdr:nvCxnSpPr>
        <xdr:cNvPr id="7" name="Raven povezovalnik 6">
          <a:extLst>
            <a:ext uri="{FF2B5EF4-FFF2-40B4-BE49-F238E27FC236}">
              <a16:creationId xmlns:a16="http://schemas.microsoft.com/office/drawing/2014/main" id="{C4DB2F20-F7B4-4BD4-ACED-5C9CD1F4C53F}"/>
            </a:ext>
          </a:extLst>
        </xdr:cNvPr>
        <xdr:cNvCxnSpPr/>
      </xdr:nvCxnSpPr>
      <xdr:spPr>
        <a:xfrm>
          <a:off x="6410325" y="9525"/>
          <a:ext cx="0" cy="480060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1</xdr:row>
      <xdr:rowOff>180974</xdr:rowOff>
    </xdr:from>
    <xdr:to>
      <xdr:col>15</xdr:col>
      <xdr:colOff>304800</xdr:colOff>
      <xdr:row>9</xdr:row>
      <xdr:rowOff>38099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989E4F86-993E-4EC2-A602-19F1245B0C27}"/>
            </a:ext>
          </a:extLst>
        </xdr:cNvPr>
        <xdr:cNvSpPr txBox="1"/>
      </xdr:nvSpPr>
      <xdr:spPr>
        <a:xfrm>
          <a:off x="11925300" y="371474"/>
          <a:ext cx="3371850" cy="1381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/>
            <a:t>NE</a:t>
          </a:r>
          <a:r>
            <a:rPr lang="sl-SI" sz="1100" b="1" baseline="0"/>
            <a:t> POZABITE NAPISATI ŠIFRE!</a:t>
          </a:r>
        </a:p>
        <a:p>
          <a:r>
            <a:rPr lang="sl-SI" sz="1100" baseline="0"/>
            <a:t>RAZRED 2.AT IMA SREDINSKO 3-MESTNO ŠIFRO </a:t>
          </a:r>
          <a:r>
            <a:rPr lang="sl-SI" sz="1100" b="1" baseline="0"/>
            <a:t>087</a:t>
          </a:r>
          <a:r>
            <a:rPr lang="sl-SI" sz="1100" baseline="0"/>
            <a:t> -&gt; </a:t>
          </a:r>
          <a:r>
            <a:rPr lang="sl-SI" sz="1100" b="1" baseline="0"/>
            <a:t>CELOTNO ŠTEVILKO PA</a:t>
          </a:r>
          <a:r>
            <a:rPr lang="sl-SI" sz="1100" baseline="0"/>
            <a:t>: </a:t>
          </a:r>
          <a:r>
            <a:rPr lang="sl-SI" sz="1100" b="1" baseline="0">
              <a:solidFill>
                <a:srgbClr val="FF0000"/>
              </a:solidFill>
            </a:rPr>
            <a:t>ŠTEVILKA RAČUNALNIKA </a:t>
          </a:r>
          <a:r>
            <a:rPr lang="sl-SI" sz="1100" baseline="0">
              <a:solidFill>
                <a:srgbClr val="FF0000"/>
              </a:solidFill>
            </a:rPr>
            <a:t>&amp; </a:t>
          </a:r>
          <a:r>
            <a:rPr lang="sl-SI" sz="1100" b="1" baseline="0">
              <a:solidFill>
                <a:srgbClr val="FF0000"/>
              </a:solidFill>
            </a:rPr>
            <a:t>SREDINSKA TROMESTNA ŠTEVILKA</a:t>
          </a:r>
          <a:r>
            <a:rPr lang="sl-SI" sz="1100" baseline="0">
              <a:solidFill>
                <a:srgbClr val="FF0000"/>
              </a:solidFill>
            </a:rPr>
            <a:t> &amp; ZAPOREDNA ŠTEVILKA, PRI ČEMER ZAČNEMO Z 20 </a:t>
          </a:r>
          <a:r>
            <a:rPr lang="sl-SI" sz="1100" baseline="0"/>
            <a:t>-&gt; NPR. </a:t>
          </a:r>
          <a:r>
            <a:rPr lang="sl-SI" sz="1100" b="1" baseline="0"/>
            <a:t>RAČUNALNIK 1</a:t>
          </a:r>
          <a:r>
            <a:rPr lang="sl-SI" sz="1100" baseline="0"/>
            <a:t> BI ZAPISAL: </a:t>
          </a:r>
          <a:r>
            <a:rPr lang="sl-SI" sz="1100" b="1" baseline="0">
              <a:solidFill>
                <a:srgbClr val="F87508"/>
              </a:solidFill>
            </a:rPr>
            <a:t>108720 -&gt; 108721 -&gt; ITD.</a:t>
          </a:r>
          <a:endParaRPr lang="sl-SI" sz="1100" b="1">
            <a:solidFill>
              <a:srgbClr val="F87508"/>
            </a:solidFill>
          </a:endParaRPr>
        </a:p>
      </xdr:txBody>
    </xdr:sp>
    <xdr:clientData/>
  </xdr:twoCellAnchor>
  <xdr:twoCellAnchor>
    <xdr:from>
      <xdr:col>1</xdr:col>
      <xdr:colOff>400051</xdr:colOff>
      <xdr:row>1</xdr:row>
      <xdr:rowOff>123825</xdr:rowOff>
    </xdr:from>
    <xdr:to>
      <xdr:col>10</xdr:col>
      <xdr:colOff>9525</xdr:colOff>
      <xdr:row>3</xdr:row>
      <xdr:rowOff>57150</xdr:rowOff>
    </xdr:to>
    <xdr:cxnSp macro="">
      <xdr:nvCxnSpPr>
        <xdr:cNvPr id="3" name="Raven puščični povezovalnik 2">
          <a:extLst>
            <a:ext uri="{FF2B5EF4-FFF2-40B4-BE49-F238E27FC236}">
              <a16:creationId xmlns:a16="http://schemas.microsoft.com/office/drawing/2014/main" id="{09CB63BD-6976-4AE8-9B98-77F4579451B2}"/>
            </a:ext>
          </a:extLst>
        </xdr:cNvPr>
        <xdr:cNvCxnSpPr/>
      </xdr:nvCxnSpPr>
      <xdr:spPr>
        <a:xfrm flipH="1" flipV="1">
          <a:off x="1009651" y="314325"/>
          <a:ext cx="10944224" cy="314325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9526</xdr:colOff>
      <xdr:row>0</xdr:row>
      <xdr:rowOff>57150</xdr:rowOff>
    </xdr:from>
    <xdr:to>
      <xdr:col>10</xdr:col>
      <xdr:colOff>561976</xdr:colOff>
      <xdr:row>1</xdr:row>
      <xdr:rowOff>133350</xdr:rowOff>
    </xdr:to>
    <xdr:sp macro="" textlink="">
      <xdr:nvSpPr>
        <xdr:cNvPr id="4" name="PoljeZBesedilom 3">
          <a:extLst>
            <a:ext uri="{FF2B5EF4-FFF2-40B4-BE49-F238E27FC236}">
              <a16:creationId xmlns:a16="http://schemas.microsoft.com/office/drawing/2014/main" id="{88780950-5328-4226-9770-79796EDC5452}"/>
            </a:ext>
          </a:extLst>
        </xdr:cNvPr>
        <xdr:cNvSpPr txBox="1"/>
      </xdr:nvSpPr>
      <xdr:spPr>
        <a:xfrm>
          <a:off x="9896476" y="57150"/>
          <a:ext cx="2609850" cy="2667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>
              <a:solidFill>
                <a:schemeClr val="bg1"/>
              </a:solidFill>
            </a:rPr>
            <a:t>NE POZABITE NAPISATI VAŠEGA ARTIKLA!</a:t>
          </a:r>
        </a:p>
      </xdr:txBody>
    </xdr:sp>
    <xdr:clientData/>
  </xdr:twoCellAnchor>
  <xdr:twoCellAnchor>
    <xdr:from>
      <xdr:col>2</xdr:col>
      <xdr:colOff>1285876</xdr:colOff>
      <xdr:row>0</xdr:row>
      <xdr:rowOff>104776</xdr:rowOff>
    </xdr:from>
    <xdr:to>
      <xdr:col>7</xdr:col>
      <xdr:colOff>9526</xdr:colOff>
      <xdr:row>1</xdr:row>
      <xdr:rowOff>0</xdr:rowOff>
    </xdr:to>
    <xdr:cxnSp macro="">
      <xdr:nvCxnSpPr>
        <xdr:cNvPr id="5" name="Raven puščični povezovalnik 4">
          <a:extLst>
            <a:ext uri="{FF2B5EF4-FFF2-40B4-BE49-F238E27FC236}">
              <a16:creationId xmlns:a16="http://schemas.microsoft.com/office/drawing/2014/main" id="{E9636EAC-088B-45B5-BC9A-679438ED9271}"/>
            </a:ext>
          </a:extLst>
        </xdr:cNvPr>
        <xdr:cNvCxnSpPr>
          <a:stCxn id="4" idx="1"/>
        </xdr:cNvCxnSpPr>
      </xdr:nvCxnSpPr>
      <xdr:spPr>
        <a:xfrm flipH="1" flipV="1">
          <a:off x="5000626" y="104776"/>
          <a:ext cx="4895850" cy="85724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504825</xdr:colOff>
      <xdr:row>10</xdr:row>
      <xdr:rowOff>85725</xdr:rowOff>
    </xdr:from>
    <xdr:to>
      <xdr:col>19</xdr:col>
      <xdr:colOff>247650</xdr:colOff>
      <xdr:row>12</xdr:row>
      <xdr:rowOff>161925</xdr:rowOff>
    </xdr:to>
    <xdr:sp macro="" textlink="">
      <xdr:nvSpPr>
        <xdr:cNvPr id="6" name="PoljeZBesedilo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91AFE0-4EB0-4065-93FE-E1970D6DEED4}"/>
            </a:ext>
          </a:extLst>
        </xdr:cNvPr>
        <xdr:cNvSpPr txBox="1"/>
      </xdr:nvSpPr>
      <xdr:spPr>
        <a:xfrm>
          <a:off x="11944350" y="1990725"/>
          <a:ext cx="5734050" cy="4572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ZA CENE KOZMETIČNIH IZDELKOV KLIKNITE MERCATORJEVO SPLETNO TRGOVINO.</a:t>
          </a:r>
          <a:r>
            <a:rPr lang="sl-SI" sz="1100" baseline="0"/>
            <a:t> KLIKNITE NA TA PRAVOKOTNIK</a:t>
          </a:r>
          <a:endParaRPr lang="sl-SI" sz="1100"/>
        </a:p>
      </xdr:txBody>
    </xdr:sp>
    <xdr:clientData/>
  </xdr:twoCellAnchor>
  <xdr:twoCellAnchor>
    <xdr:from>
      <xdr:col>4</xdr:col>
      <xdr:colOff>9525</xdr:colOff>
      <xdr:row>0</xdr:row>
      <xdr:rowOff>9525</xdr:rowOff>
    </xdr:from>
    <xdr:to>
      <xdr:col>4</xdr:col>
      <xdr:colOff>9525</xdr:colOff>
      <xdr:row>25</xdr:row>
      <xdr:rowOff>47625</xdr:rowOff>
    </xdr:to>
    <xdr:cxnSp macro="">
      <xdr:nvCxnSpPr>
        <xdr:cNvPr id="7" name="Raven povezovalnik 6">
          <a:extLst>
            <a:ext uri="{FF2B5EF4-FFF2-40B4-BE49-F238E27FC236}">
              <a16:creationId xmlns:a16="http://schemas.microsoft.com/office/drawing/2014/main" id="{C2753A17-AC82-429B-B1A0-EFC52C2BB81D}"/>
            </a:ext>
          </a:extLst>
        </xdr:cNvPr>
        <xdr:cNvCxnSpPr/>
      </xdr:nvCxnSpPr>
      <xdr:spPr>
        <a:xfrm>
          <a:off x="6410325" y="9525"/>
          <a:ext cx="0" cy="480060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1</xdr:row>
      <xdr:rowOff>180974</xdr:rowOff>
    </xdr:from>
    <xdr:to>
      <xdr:col>15</xdr:col>
      <xdr:colOff>304800</xdr:colOff>
      <xdr:row>9</xdr:row>
      <xdr:rowOff>38099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7DF2558C-0B87-4665-A368-3A1381FDEF53}"/>
            </a:ext>
          </a:extLst>
        </xdr:cNvPr>
        <xdr:cNvSpPr txBox="1"/>
      </xdr:nvSpPr>
      <xdr:spPr>
        <a:xfrm>
          <a:off x="11925300" y="371474"/>
          <a:ext cx="3371850" cy="1381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/>
            <a:t>NE</a:t>
          </a:r>
          <a:r>
            <a:rPr lang="sl-SI" sz="1100" b="1" baseline="0"/>
            <a:t> POZABITE NAPISATI ŠIFRE!</a:t>
          </a:r>
        </a:p>
        <a:p>
          <a:r>
            <a:rPr lang="sl-SI" sz="1100" baseline="0"/>
            <a:t>RAZRED 2.AT IMA SREDINSKO 3-MESTNO ŠIFRO </a:t>
          </a:r>
          <a:r>
            <a:rPr lang="sl-SI" sz="1100" b="1" baseline="0"/>
            <a:t>087</a:t>
          </a:r>
          <a:r>
            <a:rPr lang="sl-SI" sz="1100" baseline="0"/>
            <a:t> -&gt; </a:t>
          </a:r>
          <a:r>
            <a:rPr lang="sl-SI" sz="1100" b="1" baseline="0"/>
            <a:t>CELOTNO ŠTEVILKO PA</a:t>
          </a:r>
          <a:r>
            <a:rPr lang="sl-SI" sz="1100" baseline="0"/>
            <a:t>: </a:t>
          </a:r>
          <a:r>
            <a:rPr lang="sl-SI" sz="1100" b="1" baseline="0">
              <a:solidFill>
                <a:srgbClr val="FF0000"/>
              </a:solidFill>
            </a:rPr>
            <a:t>ŠTEVILKA RAČUNALNIKA </a:t>
          </a:r>
          <a:r>
            <a:rPr lang="sl-SI" sz="1100" baseline="0">
              <a:solidFill>
                <a:srgbClr val="FF0000"/>
              </a:solidFill>
            </a:rPr>
            <a:t>&amp; </a:t>
          </a:r>
          <a:r>
            <a:rPr lang="sl-SI" sz="1100" b="1" baseline="0">
              <a:solidFill>
                <a:srgbClr val="FF0000"/>
              </a:solidFill>
            </a:rPr>
            <a:t>SREDINSKA TROMESTNA ŠTEVILKA</a:t>
          </a:r>
          <a:r>
            <a:rPr lang="sl-SI" sz="1100" baseline="0">
              <a:solidFill>
                <a:srgbClr val="FF0000"/>
              </a:solidFill>
            </a:rPr>
            <a:t> &amp; ZAPOREDNA ŠTEVILKA, PRI ČEMER ZAČNEMO Z 20 </a:t>
          </a:r>
          <a:r>
            <a:rPr lang="sl-SI" sz="1100" baseline="0"/>
            <a:t>-&gt; NPR. </a:t>
          </a:r>
          <a:r>
            <a:rPr lang="sl-SI" sz="1100" b="1" baseline="0"/>
            <a:t>RAČUNALNIK 1</a:t>
          </a:r>
          <a:r>
            <a:rPr lang="sl-SI" sz="1100" baseline="0"/>
            <a:t> BI ZAPISAL: </a:t>
          </a:r>
          <a:r>
            <a:rPr lang="sl-SI" sz="1100" b="1" baseline="0">
              <a:solidFill>
                <a:srgbClr val="F87508"/>
              </a:solidFill>
            </a:rPr>
            <a:t>108720 -&gt; 108721 -&gt; ITD.</a:t>
          </a:r>
          <a:endParaRPr lang="sl-SI" sz="1100" b="1">
            <a:solidFill>
              <a:srgbClr val="F87508"/>
            </a:solidFill>
          </a:endParaRPr>
        </a:p>
      </xdr:txBody>
    </xdr:sp>
    <xdr:clientData/>
  </xdr:twoCellAnchor>
  <xdr:twoCellAnchor>
    <xdr:from>
      <xdr:col>1</xdr:col>
      <xdr:colOff>400051</xdr:colOff>
      <xdr:row>1</xdr:row>
      <xdr:rowOff>123825</xdr:rowOff>
    </xdr:from>
    <xdr:to>
      <xdr:col>10</xdr:col>
      <xdr:colOff>9525</xdr:colOff>
      <xdr:row>3</xdr:row>
      <xdr:rowOff>57150</xdr:rowOff>
    </xdr:to>
    <xdr:cxnSp macro="">
      <xdr:nvCxnSpPr>
        <xdr:cNvPr id="3" name="Raven puščični povezovalnik 2">
          <a:extLst>
            <a:ext uri="{FF2B5EF4-FFF2-40B4-BE49-F238E27FC236}">
              <a16:creationId xmlns:a16="http://schemas.microsoft.com/office/drawing/2014/main" id="{6C6E4B74-5CCD-4CB4-A817-9023CC3B2E1F}"/>
            </a:ext>
          </a:extLst>
        </xdr:cNvPr>
        <xdr:cNvCxnSpPr/>
      </xdr:nvCxnSpPr>
      <xdr:spPr>
        <a:xfrm flipH="1" flipV="1">
          <a:off x="1009651" y="314325"/>
          <a:ext cx="10944224" cy="314325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9526</xdr:colOff>
      <xdr:row>0</xdr:row>
      <xdr:rowOff>57150</xdr:rowOff>
    </xdr:from>
    <xdr:to>
      <xdr:col>10</xdr:col>
      <xdr:colOff>561976</xdr:colOff>
      <xdr:row>1</xdr:row>
      <xdr:rowOff>133350</xdr:rowOff>
    </xdr:to>
    <xdr:sp macro="" textlink="">
      <xdr:nvSpPr>
        <xdr:cNvPr id="4" name="PoljeZBesedilom 3">
          <a:extLst>
            <a:ext uri="{FF2B5EF4-FFF2-40B4-BE49-F238E27FC236}">
              <a16:creationId xmlns:a16="http://schemas.microsoft.com/office/drawing/2014/main" id="{90AC967E-E2B0-4BCC-A0EA-7789870B66B5}"/>
            </a:ext>
          </a:extLst>
        </xdr:cNvPr>
        <xdr:cNvSpPr txBox="1"/>
      </xdr:nvSpPr>
      <xdr:spPr>
        <a:xfrm>
          <a:off x="9896476" y="57150"/>
          <a:ext cx="2609850" cy="2667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>
              <a:solidFill>
                <a:schemeClr val="bg1"/>
              </a:solidFill>
            </a:rPr>
            <a:t>NE POZABITE NAPISATI VAŠEGA ARTIKLA!</a:t>
          </a:r>
        </a:p>
      </xdr:txBody>
    </xdr:sp>
    <xdr:clientData/>
  </xdr:twoCellAnchor>
  <xdr:twoCellAnchor>
    <xdr:from>
      <xdr:col>2</xdr:col>
      <xdr:colOff>1285876</xdr:colOff>
      <xdr:row>0</xdr:row>
      <xdr:rowOff>104776</xdr:rowOff>
    </xdr:from>
    <xdr:to>
      <xdr:col>7</xdr:col>
      <xdr:colOff>9526</xdr:colOff>
      <xdr:row>1</xdr:row>
      <xdr:rowOff>0</xdr:rowOff>
    </xdr:to>
    <xdr:cxnSp macro="">
      <xdr:nvCxnSpPr>
        <xdr:cNvPr id="5" name="Raven puščični povezovalnik 4">
          <a:extLst>
            <a:ext uri="{FF2B5EF4-FFF2-40B4-BE49-F238E27FC236}">
              <a16:creationId xmlns:a16="http://schemas.microsoft.com/office/drawing/2014/main" id="{D09A7A77-995F-4958-81A3-159960A6BBED}"/>
            </a:ext>
          </a:extLst>
        </xdr:cNvPr>
        <xdr:cNvCxnSpPr>
          <a:stCxn id="4" idx="1"/>
        </xdr:cNvCxnSpPr>
      </xdr:nvCxnSpPr>
      <xdr:spPr>
        <a:xfrm flipH="1" flipV="1">
          <a:off x="5000626" y="104776"/>
          <a:ext cx="4895850" cy="85724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504825</xdr:colOff>
      <xdr:row>10</xdr:row>
      <xdr:rowOff>85725</xdr:rowOff>
    </xdr:from>
    <xdr:to>
      <xdr:col>19</xdr:col>
      <xdr:colOff>247650</xdr:colOff>
      <xdr:row>12</xdr:row>
      <xdr:rowOff>161925</xdr:rowOff>
    </xdr:to>
    <xdr:sp macro="" textlink="">
      <xdr:nvSpPr>
        <xdr:cNvPr id="6" name="PoljeZBesedilo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6F1C23-1E0B-4CDB-8FFE-9A839CB63011}"/>
            </a:ext>
          </a:extLst>
        </xdr:cNvPr>
        <xdr:cNvSpPr txBox="1"/>
      </xdr:nvSpPr>
      <xdr:spPr>
        <a:xfrm>
          <a:off x="11944350" y="1990725"/>
          <a:ext cx="5734050" cy="4572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ZA CENE KOZMETIČNIH IZDELKOV KLIKNITE MERCATORJEVO SPLETNO TRGOVINO.</a:t>
          </a:r>
          <a:r>
            <a:rPr lang="sl-SI" sz="1100" baseline="0"/>
            <a:t> KLIKNITE NA TA PRAVOKOTNIK</a:t>
          </a:r>
          <a:endParaRPr lang="sl-SI" sz="1100"/>
        </a:p>
      </xdr:txBody>
    </xdr:sp>
    <xdr:clientData/>
  </xdr:twoCellAnchor>
  <xdr:twoCellAnchor>
    <xdr:from>
      <xdr:col>4</xdr:col>
      <xdr:colOff>9525</xdr:colOff>
      <xdr:row>0</xdr:row>
      <xdr:rowOff>9525</xdr:rowOff>
    </xdr:from>
    <xdr:to>
      <xdr:col>4</xdr:col>
      <xdr:colOff>9525</xdr:colOff>
      <xdr:row>25</xdr:row>
      <xdr:rowOff>47625</xdr:rowOff>
    </xdr:to>
    <xdr:cxnSp macro="">
      <xdr:nvCxnSpPr>
        <xdr:cNvPr id="7" name="Raven povezovalnik 6">
          <a:extLst>
            <a:ext uri="{FF2B5EF4-FFF2-40B4-BE49-F238E27FC236}">
              <a16:creationId xmlns:a16="http://schemas.microsoft.com/office/drawing/2014/main" id="{E208B97F-42A1-40EA-A7A3-14D773447804}"/>
            </a:ext>
          </a:extLst>
        </xdr:cNvPr>
        <xdr:cNvCxnSpPr/>
      </xdr:nvCxnSpPr>
      <xdr:spPr>
        <a:xfrm>
          <a:off x="6410325" y="9525"/>
          <a:ext cx="0" cy="480060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1</xdr:row>
      <xdr:rowOff>180974</xdr:rowOff>
    </xdr:from>
    <xdr:to>
      <xdr:col>15</xdr:col>
      <xdr:colOff>304800</xdr:colOff>
      <xdr:row>9</xdr:row>
      <xdr:rowOff>38099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C971ABCB-F301-4F8E-B650-6B61E9D13D3D}"/>
            </a:ext>
          </a:extLst>
        </xdr:cNvPr>
        <xdr:cNvSpPr txBox="1"/>
      </xdr:nvSpPr>
      <xdr:spPr>
        <a:xfrm>
          <a:off x="11925300" y="371474"/>
          <a:ext cx="3371850" cy="1381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/>
            <a:t>NE</a:t>
          </a:r>
          <a:r>
            <a:rPr lang="sl-SI" sz="1100" b="1" baseline="0"/>
            <a:t> POZABITE NAPISATI ŠIFRE!</a:t>
          </a:r>
        </a:p>
        <a:p>
          <a:r>
            <a:rPr lang="sl-SI" sz="1100" baseline="0"/>
            <a:t>RAZRED 2.AT IMA SREDINSKO 3-MESTNO ŠIFRO </a:t>
          </a:r>
          <a:r>
            <a:rPr lang="sl-SI" sz="1100" b="1" baseline="0"/>
            <a:t>087</a:t>
          </a:r>
          <a:r>
            <a:rPr lang="sl-SI" sz="1100" baseline="0"/>
            <a:t> -&gt; </a:t>
          </a:r>
          <a:r>
            <a:rPr lang="sl-SI" sz="1100" b="1" baseline="0"/>
            <a:t>CELOTNO ŠTEVILKO PA</a:t>
          </a:r>
          <a:r>
            <a:rPr lang="sl-SI" sz="1100" baseline="0"/>
            <a:t>: </a:t>
          </a:r>
          <a:r>
            <a:rPr lang="sl-SI" sz="1100" b="1" baseline="0">
              <a:solidFill>
                <a:srgbClr val="FF0000"/>
              </a:solidFill>
            </a:rPr>
            <a:t>ŠTEVILKA RAČUNALNIKA </a:t>
          </a:r>
          <a:r>
            <a:rPr lang="sl-SI" sz="1100" baseline="0">
              <a:solidFill>
                <a:srgbClr val="FF0000"/>
              </a:solidFill>
            </a:rPr>
            <a:t>&amp; </a:t>
          </a:r>
          <a:r>
            <a:rPr lang="sl-SI" sz="1100" b="1" baseline="0">
              <a:solidFill>
                <a:srgbClr val="FF0000"/>
              </a:solidFill>
            </a:rPr>
            <a:t>SREDINSKA TROMESTNA ŠTEVILKA</a:t>
          </a:r>
          <a:r>
            <a:rPr lang="sl-SI" sz="1100" baseline="0">
              <a:solidFill>
                <a:srgbClr val="FF0000"/>
              </a:solidFill>
            </a:rPr>
            <a:t> &amp; ZAPOREDNA ŠTEVILKA, PRI ČEMER ZAČNEMO Z 20 </a:t>
          </a:r>
          <a:r>
            <a:rPr lang="sl-SI" sz="1100" baseline="0"/>
            <a:t>-&gt; NPR. </a:t>
          </a:r>
          <a:r>
            <a:rPr lang="sl-SI" sz="1100" b="1" baseline="0"/>
            <a:t>RAČUNALNIK 1</a:t>
          </a:r>
          <a:r>
            <a:rPr lang="sl-SI" sz="1100" baseline="0"/>
            <a:t> BI ZAPISAL: </a:t>
          </a:r>
          <a:r>
            <a:rPr lang="sl-SI" sz="1100" b="1" baseline="0">
              <a:solidFill>
                <a:srgbClr val="F87508"/>
              </a:solidFill>
            </a:rPr>
            <a:t>108720 -&gt; 108721 -&gt; ITD.</a:t>
          </a:r>
          <a:endParaRPr lang="sl-SI" sz="1100" b="1">
            <a:solidFill>
              <a:srgbClr val="F87508"/>
            </a:solidFill>
          </a:endParaRPr>
        </a:p>
      </xdr:txBody>
    </xdr:sp>
    <xdr:clientData/>
  </xdr:twoCellAnchor>
  <xdr:twoCellAnchor>
    <xdr:from>
      <xdr:col>1</xdr:col>
      <xdr:colOff>400051</xdr:colOff>
      <xdr:row>1</xdr:row>
      <xdr:rowOff>123825</xdr:rowOff>
    </xdr:from>
    <xdr:to>
      <xdr:col>10</xdr:col>
      <xdr:colOff>9525</xdr:colOff>
      <xdr:row>3</xdr:row>
      <xdr:rowOff>57150</xdr:rowOff>
    </xdr:to>
    <xdr:cxnSp macro="">
      <xdr:nvCxnSpPr>
        <xdr:cNvPr id="3" name="Raven puščični povezovalnik 2">
          <a:extLst>
            <a:ext uri="{FF2B5EF4-FFF2-40B4-BE49-F238E27FC236}">
              <a16:creationId xmlns:a16="http://schemas.microsoft.com/office/drawing/2014/main" id="{4461AD8B-95FE-409E-9F67-C953528611A8}"/>
            </a:ext>
          </a:extLst>
        </xdr:cNvPr>
        <xdr:cNvCxnSpPr/>
      </xdr:nvCxnSpPr>
      <xdr:spPr>
        <a:xfrm flipH="1" flipV="1">
          <a:off x="1009651" y="314325"/>
          <a:ext cx="10944224" cy="314325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9526</xdr:colOff>
      <xdr:row>0</xdr:row>
      <xdr:rowOff>57150</xdr:rowOff>
    </xdr:from>
    <xdr:to>
      <xdr:col>10</xdr:col>
      <xdr:colOff>561976</xdr:colOff>
      <xdr:row>1</xdr:row>
      <xdr:rowOff>133350</xdr:rowOff>
    </xdr:to>
    <xdr:sp macro="" textlink="">
      <xdr:nvSpPr>
        <xdr:cNvPr id="4" name="PoljeZBesedilom 3">
          <a:extLst>
            <a:ext uri="{FF2B5EF4-FFF2-40B4-BE49-F238E27FC236}">
              <a16:creationId xmlns:a16="http://schemas.microsoft.com/office/drawing/2014/main" id="{A11468E8-26D8-4673-BAF3-E07B358BD060}"/>
            </a:ext>
          </a:extLst>
        </xdr:cNvPr>
        <xdr:cNvSpPr txBox="1"/>
      </xdr:nvSpPr>
      <xdr:spPr>
        <a:xfrm>
          <a:off x="9896476" y="57150"/>
          <a:ext cx="2609850" cy="2667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>
              <a:solidFill>
                <a:schemeClr val="bg1"/>
              </a:solidFill>
            </a:rPr>
            <a:t>NE POZABITE NAPISATI VAŠEGA ARTIKLA!</a:t>
          </a:r>
        </a:p>
      </xdr:txBody>
    </xdr:sp>
    <xdr:clientData/>
  </xdr:twoCellAnchor>
  <xdr:twoCellAnchor>
    <xdr:from>
      <xdr:col>2</xdr:col>
      <xdr:colOff>1285876</xdr:colOff>
      <xdr:row>0</xdr:row>
      <xdr:rowOff>104776</xdr:rowOff>
    </xdr:from>
    <xdr:to>
      <xdr:col>7</xdr:col>
      <xdr:colOff>9526</xdr:colOff>
      <xdr:row>1</xdr:row>
      <xdr:rowOff>0</xdr:rowOff>
    </xdr:to>
    <xdr:cxnSp macro="">
      <xdr:nvCxnSpPr>
        <xdr:cNvPr id="5" name="Raven puščični povezovalnik 4">
          <a:extLst>
            <a:ext uri="{FF2B5EF4-FFF2-40B4-BE49-F238E27FC236}">
              <a16:creationId xmlns:a16="http://schemas.microsoft.com/office/drawing/2014/main" id="{6A9FFD25-94F8-4F89-90AE-6B963ACB3634}"/>
            </a:ext>
          </a:extLst>
        </xdr:cNvPr>
        <xdr:cNvCxnSpPr>
          <a:stCxn id="4" idx="1"/>
        </xdr:cNvCxnSpPr>
      </xdr:nvCxnSpPr>
      <xdr:spPr>
        <a:xfrm flipH="1" flipV="1">
          <a:off x="5000626" y="104776"/>
          <a:ext cx="4895850" cy="85724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504825</xdr:colOff>
      <xdr:row>10</xdr:row>
      <xdr:rowOff>85725</xdr:rowOff>
    </xdr:from>
    <xdr:to>
      <xdr:col>19</xdr:col>
      <xdr:colOff>247650</xdr:colOff>
      <xdr:row>12</xdr:row>
      <xdr:rowOff>161925</xdr:rowOff>
    </xdr:to>
    <xdr:sp macro="" textlink="">
      <xdr:nvSpPr>
        <xdr:cNvPr id="6" name="PoljeZBesedilo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9BF346-AB6D-45AB-B7A5-72930E14B75F}"/>
            </a:ext>
          </a:extLst>
        </xdr:cNvPr>
        <xdr:cNvSpPr txBox="1"/>
      </xdr:nvSpPr>
      <xdr:spPr>
        <a:xfrm>
          <a:off x="11944350" y="1990725"/>
          <a:ext cx="5734050" cy="4572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ZA CENE KOZMETIČNIH IZDELKOV KLIKNITE MERCATORJEVO SPLETNO TRGOVINO.</a:t>
          </a:r>
          <a:r>
            <a:rPr lang="sl-SI" sz="1100" baseline="0"/>
            <a:t> KLIKNITE NA TA PRAVOKOTNIK</a:t>
          </a:r>
          <a:endParaRPr lang="sl-SI" sz="1100"/>
        </a:p>
      </xdr:txBody>
    </xdr:sp>
    <xdr:clientData/>
  </xdr:twoCellAnchor>
  <xdr:twoCellAnchor>
    <xdr:from>
      <xdr:col>4</xdr:col>
      <xdr:colOff>9525</xdr:colOff>
      <xdr:row>0</xdr:row>
      <xdr:rowOff>9525</xdr:rowOff>
    </xdr:from>
    <xdr:to>
      <xdr:col>4</xdr:col>
      <xdr:colOff>9525</xdr:colOff>
      <xdr:row>25</xdr:row>
      <xdr:rowOff>47625</xdr:rowOff>
    </xdr:to>
    <xdr:cxnSp macro="">
      <xdr:nvCxnSpPr>
        <xdr:cNvPr id="7" name="Raven povezovalnik 6">
          <a:extLst>
            <a:ext uri="{FF2B5EF4-FFF2-40B4-BE49-F238E27FC236}">
              <a16:creationId xmlns:a16="http://schemas.microsoft.com/office/drawing/2014/main" id="{129CB016-B290-49ED-98BB-624C91BBABDB}"/>
            </a:ext>
          </a:extLst>
        </xdr:cNvPr>
        <xdr:cNvCxnSpPr/>
      </xdr:nvCxnSpPr>
      <xdr:spPr>
        <a:xfrm>
          <a:off x="6410325" y="9525"/>
          <a:ext cx="0" cy="480060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1</xdr:row>
      <xdr:rowOff>180974</xdr:rowOff>
    </xdr:from>
    <xdr:to>
      <xdr:col>15</xdr:col>
      <xdr:colOff>304800</xdr:colOff>
      <xdr:row>9</xdr:row>
      <xdr:rowOff>38099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ECD3605C-CBB6-4492-A614-793405577D67}"/>
            </a:ext>
          </a:extLst>
        </xdr:cNvPr>
        <xdr:cNvSpPr txBox="1"/>
      </xdr:nvSpPr>
      <xdr:spPr>
        <a:xfrm>
          <a:off x="11925300" y="371474"/>
          <a:ext cx="3371850" cy="1381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/>
            <a:t>NE</a:t>
          </a:r>
          <a:r>
            <a:rPr lang="sl-SI" sz="1100" b="1" baseline="0"/>
            <a:t> POZABITE NAPISATI ŠIFRE!</a:t>
          </a:r>
        </a:p>
        <a:p>
          <a:r>
            <a:rPr lang="sl-SI" sz="1100" baseline="0"/>
            <a:t>RAZRED 2.AT IMA SREDINSKO 3-MESTNO ŠIFRO </a:t>
          </a:r>
          <a:r>
            <a:rPr lang="sl-SI" sz="1100" b="1" baseline="0"/>
            <a:t>087</a:t>
          </a:r>
          <a:r>
            <a:rPr lang="sl-SI" sz="1100" baseline="0"/>
            <a:t> -&gt; </a:t>
          </a:r>
          <a:r>
            <a:rPr lang="sl-SI" sz="1100" b="1" baseline="0"/>
            <a:t>CELOTNO ŠTEVILKO PA</a:t>
          </a:r>
          <a:r>
            <a:rPr lang="sl-SI" sz="1100" baseline="0"/>
            <a:t>: </a:t>
          </a:r>
          <a:r>
            <a:rPr lang="sl-SI" sz="1100" b="1" baseline="0">
              <a:solidFill>
                <a:srgbClr val="FF0000"/>
              </a:solidFill>
            </a:rPr>
            <a:t>ŠTEVILKA RAČUNALNIKA </a:t>
          </a:r>
          <a:r>
            <a:rPr lang="sl-SI" sz="1100" baseline="0">
              <a:solidFill>
                <a:srgbClr val="FF0000"/>
              </a:solidFill>
            </a:rPr>
            <a:t>&amp; </a:t>
          </a:r>
          <a:r>
            <a:rPr lang="sl-SI" sz="1100" b="1" baseline="0">
              <a:solidFill>
                <a:srgbClr val="FF0000"/>
              </a:solidFill>
            </a:rPr>
            <a:t>SREDINSKA TROMESTNA ŠTEVILKA</a:t>
          </a:r>
          <a:r>
            <a:rPr lang="sl-SI" sz="1100" baseline="0">
              <a:solidFill>
                <a:srgbClr val="FF0000"/>
              </a:solidFill>
            </a:rPr>
            <a:t> &amp; ZAPOREDNA ŠTEVILKA, PRI ČEMER ZAČNEMO Z 20 </a:t>
          </a:r>
          <a:r>
            <a:rPr lang="sl-SI" sz="1100" baseline="0"/>
            <a:t>-&gt; NPR. </a:t>
          </a:r>
          <a:r>
            <a:rPr lang="sl-SI" sz="1100" b="1" baseline="0"/>
            <a:t>RAČUNALNIK 1</a:t>
          </a:r>
          <a:r>
            <a:rPr lang="sl-SI" sz="1100" baseline="0"/>
            <a:t> BI ZAPISAL: </a:t>
          </a:r>
          <a:r>
            <a:rPr lang="sl-SI" sz="1100" b="1" baseline="0">
              <a:solidFill>
                <a:srgbClr val="F87508"/>
              </a:solidFill>
            </a:rPr>
            <a:t>108720 -&gt; 108721 -&gt; ITD.</a:t>
          </a:r>
          <a:endParaRPr lang="sl-SI" sz="1100" b="1">
            <a:solidFill>
              <a:srgbClr val="F87508"/>
            </a:solidFill>
          </a:endParaRPr>
        </a:p>
      </xdr:txBody>
    </xdr:sp>
    <xdr:clientData/>
  </xdr:twoCellAnchor>
  <xdr:twoCellAnchor>
    <xdr:from>
      <xdr:col>1</xdr:col>
      <xdr:colOff>400051</xdr:colOff>
      <xdr:row>1</xdr:row>
      <xdr:rowOff>123825</xdr:rowOff>
    </xdr:from>
    <xdr:to>
      <xdr:col>10</xdr:col>
      <xdr:colOff>9525</xdr:colOff>
      <xdr:row>3</xdr:row>
      <xdr:rowOff>57150</xdr:rowOff>
    </xdr:to>
    <xdr:cxnSp macro="">
      <xdr:nvCxnSpPr>
        <xdr:cNvPr id="3" name="Raven puščični povezovalnik 2">
          <a:extLst>
            <a:ext uri="{FF2B5EF4-FFF2-40B4-BE49-F238E27FC236}">
              <a16:creationId xmlns:a16="http://schemas.microsoft.com/office/drawing/2014/main" id="{4819D5C3-3B9C-4C41-9BDD-075DF0F13B03}"/>
            </a:ext>
          </a:extLst>
        </xdr:cNvPr>
        <xdr:cNvCxnSpPr/>
      </xdr:nvCxnSpPr>
      <xdr:spPr>
        <a:xfrm flipH="1" flipV="1">
          <a:off x="1009651" y="314325"/>
          <a:ext cx="10944224" cy="314325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9526</xdr:colOff>
      <xdr:row>0</xdr:row>
      <xdr:rowOff>57150</xdr:rowOff>
    </xdr:from>
    <xdr:to>
      <xdr:col>10</xdr:col>
      <xdr:colOff>561976</xdr:colOff>
      <xdr:row>1</xdr:row>
      <xdr:rowOff>133350</xdr:rowOff>
    </xdr:to>
    <xdr:sp macro="" textlink="">
      <xdr:nvSpPr>
        <xdr:cNvPr id="4" name="PoljeZBesedilom 3">
          <a:extLst>
            <a:ext uri="{FF2B5EF4-FFF2-40B4-BE49-F238E27FC236}">
              <a16:creationId xmlns:a16="http://schemas.microsoft.com/office/drawing/2014/main" id="{5B402767-71CA-4C4F-A087-94643BECDBBB}"/>
            </a:ext>
          </a:extLst>
        </xdr:cNvPr>
        <xdr:cNvSpPr txBox="1"/>
      </xdr:nvSpPr>
      <xdr:spPr>
        <a:xfrm>
          <a:off x="9896476" y="57150"/>
          <a:ext cx="2609850" cy="2667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>
              <a:solidFill>
                <a:schemeClr val="bg1"/>
              </a:solidFill>
            </a:rPr>
            <a:t>NE POZABITE NAPISATI VAŠEGA ARTIKLA!</a:t>
          </a:r>
        </a:p>
      </xdr:txBody>
    </xdr:sp>
    <xdr:clientData/>
  </xdr:twoCellAnchor>
  <xdr:twoCellAnchor>
    <xdr:from>
      <xdr:col>2</xdr:col>
      <xdr:colOff>1285876</xdr:colOff>
      <xdr:row>0</xdr:row>
      <xdr:rowOff>104776</xdr:rowOff>
    </xdr:from>
    <xdr:to>
      <xdr:col>7</xdr:col>
      <xdr:colOff>9526</xdr:colOff>
      <xdr:row>1</xdr:row>
      <xdr:rowOff>0</xdr:rowOff>
    </xdr:to>
    <xdr:cxnSp macro="">
      <xdr:nvCxnSpPr>
        <xdr:cNvPr id="5" name="Raven puščični povezovalnik 4">
          <a:extLst>
            <a:ext uri="{FF2B5EF4-FFF2-40B4-BE49-F238E27FC236}">
              <a16:creationId xmlns:a16="http://schemas.microsoft.com/office/drawing/2014/main" id="{D805B2C8-6852-4723-973D-F014853A814D}"/>
            </a:ext>
          </a:extLst>
        </xdr:cNvPr>
        <xdr:cNvCxnSpPr>
          <a:stCxn id="4" idx="1"/>
        </xdr:cNvCxnSpPr>
      </xdr:nvCxnSpPr>
      <xdr:spPr>
        <a:xfrm flipH="1" flipV="1">
          <a:off x="5000626" y="104776"/>
          <a:ext cx="4895850" cy="85724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504825</xdr:colOff>
      <xdr:row>10</xdr:row>
      <xdr:rowOff>85725</xdr:rowOff>
    </xdr:from>
    <xdr:to>
      <xdr:col>19</xdr:col>
      <xdr:colOff>247650</xdr:colOff>
      <xdr:row>12</xdr:row>
      <xdr:rowOff>161925</xdr:rowOff>
    </xdr:to>
    <xdr:sp macro="" textlink="">
      <xdr:nvSpPr>
        <xdr:cNvPr id="6" name="PoljeZBesedilo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E3AAB3-2FDD-4BF8-9E81-DBCE209F7F06}"/>
            </a:ext>
          </a:extLst>
        </xdr:cNvPr>
        <xdr:cNvSpPr txBox="1"/>
      </xdr:nvSpPr>
      <xdr:spPr>
        <a:xfrm>
          <a:off x="11944350" y="1990725"/>
          <a:ext cx="5734050" cy="4572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ZA CENE KOZMETIČNIH IZDELKOV KLIKNITE MERCATORJEVO SPLETNO TRGOVINO.</a:t>
          </a:r>
          <a:r>
            <a:rPr lang="sl-SI" sz="1100" baseline="0"/>
            <a:t> KLIKNITE NA TA PRAVOKOTNIK</a:t>
          </a:r>
          <a:endParaRPr lang="sl-SI" sz="1100"/>
        </a:p>
      </xdr:txBody>
    </xdr:sp>
    <xdr:clientData/>
  </xdr:twoCellAnchor>
  <xdr:twoCellAnchor>
    <xdr:from>
      <xdr:col>4</xdr:col>
      <xdr:colOff>9525</xdr:colOff>
      <xdr:row>0</xdr:row>
      <xdr:rowOff>9525</xdr:rowOff>
    </xdr:from>
    <xdr:to>
      <xdr:col>4</xdr:col>
      <xdr:colOff>9525</xdr:colOff>
      <xdr:row>25</xdr:row>
      <xdr:rowOff>47625</xdr:rowOff>
    </xdr:to>
    <xdr:cxnSp macro="">
      <xdr:nvCxnSpPr>
        <xdr:cNvPr id="7" name="Raven povezovalnik 6">
          <a:extLst>
            <a:ext uri="{FF2B5EF4-FFF2-40B4-BE49-F238E27FC236}">
              <a16:creationId xmlns:a16="http://schemas.microsoft.com/office/drawing/2014/main" id="{C222DEF7-1729-44AF-98A4-82FFCF476EBD}"/>
            </a:ext>
          </a:extLst>
        </xdr:cNvPr>
        <xdr:cNvCxnSpPr/>
      </xdr:nvCxnSpPr>
      <xdr:spPr>
        <a:xfrm>
          <a:off x="6410325" y="9525"/>
          <a:ext cx="0" cy="480060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CC268-7284-462F-BA89-C766999D8D8B}">
  <dimension ref="A1:T37"/>
  <sheetViews>
    <sheetView tabSelected="1" workbookViewId="0">
      <selection activeCell="B26" sqref="B26"/>
    </sheetView>
  </sheetViews>
  <sheetFormatPr defaultRowHeight="15" x14ac:dyDescent="0.25"/>
  <cols>
    <col min="2" max="2" width="46.5703125" customWidth="1"/>
    <col min="3" max="3" width="24.7109375" customWidth="1"/>
    <col min="4" max="4" width="15.5703125" customWidth="1"/>
    <col min="5" max="5" width="12.140625" customWidth="1"/>
    <col min="7" max="7" width="31" customWidth="1"/>
    <col min="8" max="8" width="14.5703125" customWidth="1"/>
    <col min="10" max="10" width="7.140625" customWidth="1"/>
  </cols>
  <sheetData>
    <row r="1" spans="1:18" x14ac:dyDescent="0.25">
      <c r="A1" t="s">
        <v>9</v>
      </c>
    </row>
    <row r="2" spans="1:18" x14ac:dyDescent="0.25">
      <c r="A2" t="s">
        <v>10</v>
      </c>
    </row>
    <row r="5" spans="1:18" x14ac:dyDescent="0.25">
      <c r="A5" s="5" t="s">
        <v>0</v>
      </c>
      <c r="B5" s="5" t="s">
        <v>1</v>
      </c>
      <c r="C5" s="5" t="s">
        <v>17</v>
      </c>
      <c r="D5" s="5" t="s">
        <v>4</v>
      </c>
      <c r="E5" s="35" t="s">
        <v>1</v>
      </c>
      <c r="F5" s="36"/>
      <c r="G5" s="5" t="s">
        <v>18</v>
      </c>
      <c r="H5" s="5" t="s">
        <v>4</v>
      </c>
    </row>
    <row r="6" spans="1:18" x14ac:dyDescent="0.25">
      <c r="A6" s="1">
        <v>1</v>
      </c>
      <c r="B6" s="1" t="s">
        <v>2</v>
      </c>
      <c r="C6" t="s">
        <v>6</v>
      </c>
      <c r="D6" s="23">
        <v>4.17</v>
      </c>
      <c r="E6" s="22" t="s">
        <v>16</v>
      </c>
      <c r="F6" s="16"/>
      <c r="G6" s="1" t="s">
        <v>15</v>
      </c>
      <c r="H6" s="2">
        <f>H7+H8</f>
        <v>4.166666666666667</v>
      </c>
      <c r="I6" s="9"/>
      <c r="J6" s="9"/>
    </row>
    <row r="7" spans="1:18" x14ac:dyDescent="0.25">
      <c r="A7" s="1">
        <v>2</v>
      </c>
      <c r="B7" s="1" t="s">
        <v>5</v>
      </c>
      <c r="C7" s="11">
        <f>22/122</f>
        <v>0.18032786885245902</v>
      </c>
      <c r="D7" s="2">
        <f>C7*D6</f>
        <v>0.75196721311475412</v>
      </c>
      <c r="E7" t="s">
        <v>5</v>
      </c>
      <c r="G7" s="3">
        <v>0.22</v>
      </c>
      <c r="H7" s="2">
        <f>G7*H8</f>
        <v>0.75136612021857929</v>
      </c>
    </row>
    <row r="8" spans="1:18" x14ac:dyDescent="0.25">
      <c r="A8" s="1">
        <v>3</v>
      </c>
      <c r="B8" s="1" t="s">
        <v>3</v>
      </c>
      <c r="C8" s="12" t="s">
        <v>6</v>
      </c>
      <c r="D8" s="2">
        <f>D6-D7</f>
        <v>3.418032786885246</v>
      </c>
      <c r="E8" t="s">
        <v>22</v>
      </c>
      <c r="G8" s="1" t="s">
        <v>15</v>
      </c>
      <c r="H8" s="2">
        <f>H10-H9</f>
        <v>3.4153005464480879</v>
      </c>
    </row>
    <row r="9" spans="1:18" x14ac:dyDescent="0.25">
      <c r="A9" s="4">
        <v>4</v>
      </c>
      <c r="B9" s="4" t="s">
        <v>8</v>
      </c>
      <c r="C9" s="11">
        <v>0.2</v>
      </c>
      <c r="D9" s="2">
        <f>C9*D8</f>
        <v>0.68360655737704923</v>
      </c>
      <c r="E9" t="s">
        <v>21</v>
      </c>
      <c r="G9" s="15">
        <f>20/120</f>
        <v>0.16666666666666666</v>
      </c>
      <c r="H9" s="2">
        <f>G9*H10</f>
        <v>0.68306010928961758</v>
      </c>
    </row>
    <row r="10" spans="1:18" x14ac:dyDescent="0.25">
      <c r="A10" s="25">
        <v>5</v>
      </c>
      <c r="B10" s="25" t="s">
        <v>11</v>
      </c>
      <c r="C10" s="26" t="s">
        <v>6</v>
      </c>
      <c r="D10" s="34">
        <f>D8+D9</f>
        <v>4.1016393442622956</v>
      </c>
      <c r="E10" s="27" t="str">
        <f>E13</f>
        <v>Prodajna cena brez DDV</v>
      </c>
      <c r="F10" s="27"/>
      <c r="G10" s="26" t="s">
        <v>15</v>
      </c>
      <c r="H10" s="33">
        <f>H12-H11</f>
        <v>4.0983606557377055</v>
      </c>
      <c r="I10" s="37" t="s">
        <v>25</v>
      </c>
      <c r="J10" s="38"/>
      <c r="K10" s="38"/>
      <c r="L10" s="38"/>
      <c r="M10" s="38"/>
      <c r="N10" s="38"/>
      <c r="O10" s="38"/>
      <c r="P10" s="38"/>
      <c r="Q10" s="38"/>
      <c r="R10" s="39"/>
    </row>
    <row r="11" spans="1:18" x14ac:dyDescent="0.25">
      <c r="A11" s="4">
        <v>6</v>
      </c>
      <c r="B11" s="4" t="s">
        <v>5</v>
      </c>
      <c r="C11" s="11">
        <v>0.22</v>
      </c>
      <c r="D11" s="2">
        <f>C11*D10</f>
        <v>0.90236065573770508</v>
      </c>
      <c r="E11" t="s">
        <v>5</v>
      </c>
      <c r="G11" s="15">
        <f>22/122</f>
        <v>0.18032786885245902</v>
      </c>
      <c r="H11" s="2">
        <f>G11*H12</f>
        <v>0.90163934426229531</v>
      </c>
    </row>
    <row r="12" spans="1:18" x14ac:dyDescent="0.25">
      <c r="A12" s="7">
        <v>7</v>
      </c>
      <c r="B12" s="7" t="s">
        <v>23</v>
      </c>
      <c r="C12" s="13" t="s">
        <v>6</v>
      </c>
      <c r="D12" s="21">
        <f>D10+D11</f>
        <v>5.0040000000000004</v>
      </c>
      <c r="E12" s="13" t="s">
        <v>20</v>
      </c>
      <c r="F12" s="13"/>
      <c r="G12" s="24">
        <v>0.22</v>
      </c>
      <c r="H12" s="8">
        <f>(G12*H13)+H13</f>
        <v>5.0000000000000009</v>
      </c>
    </row>
    <row r="13" spans="1:18" x14ac:dyDescent="0.25">
      <c r="A13" s="25">
        <v>8</v>
      </c>
      <c r="B13" s="25" t="s">
        <v>11</v>
      </c>
      <c r="C13" s="26" t="s">
        <v>6</v>
      </c>
      <c r="D13" s="27">
        <f>D10</f>
        <v>4.1016393442622956</v>
      </c>
      <c r="E13" s="29" t="s">
        <v>19</v>
      </c>
      <c r="F13" s="29"/>
      <c r="G13" s="26" t="s">
        <v>15</v>
      </c>
      <c r="H13" s="28">
        <f>H15-H14</f>
        <v>4.0983606557377055</v>
      </c>
    </row>
    <row r="14" spans="1:18" x14ac:dyDescent="0.25">
      <c r="A14" s="4">
        <v>9</v>
      </c>
      <c r="B14" s="4" t="s">
        <v>12</v>
      </c>
      <c r="C14" s="11">
        <v>0.2</v>
      </c>
      <c r="D14" s="2">
        <f>C14*D13</f>
        <v>0.82032786885245912</v>
      </c>
      <c r="E14" t="s">
        <v>8</v>
      </c>
      <c r="G14" s="15">
        <f>20/120</f>
        <v>0.16666666666666666</v>
      </c>
      <c r="H14" s="2">
        <f>G14*H15</f>
        <v>0.81967213114754101</v>
      </c>
    </row>
    <row r="15" spans="1:18" x14ac:dyDescent="0.25">
      <c r="A15" s="20">
        <v>10</v>
      </c>
      <c r="B15" s="6" t="s">
        <v>13</v>
      </c>
      <c r="C15" s="14" t="s">
        <v>6</v>
      </c>
      <c r="D15" s="14">
        <f>D13+D14</f>
        <v>4.9219672131147547</v>
      </c>
      <c r="E15" s="19" t="s">
        <v>19</v>
      </c>
      <c r="F15" s="19"/>
      <c r="G15" s="14" t="s">
        <v>15</v>
      </c>
      <c r="H15" s="6">
        <f>H17-H16</f>
        <v>4.918032786885246</v>
      </c>
    </row>
    <row r="16" spans="1:18" x14ac:dyDescent="0.25">
      <c r="A16" s="4">
        <v>11</v>
      </c>
      <c r="B16" s="4" t="s">
        <v>5</v>
      </c>
      <c r="C16" s="11">
        <v>0.22</v>
      </c>
      <c r="D16" s="2">
        <f>C16*D15</f>
        <v>1.0828327868852461</v>
      </c>
      <c r="E16" t="s">
        <v>5</v>
      </c>
      <c r="G16" s="15">
        <f>22/122</f>
        <v>0.18032786885245902</v>
      </c>
      <c r="H16" s="2">
        <f>G16*H17</f>
        <v>1.0819672131147542</v>
      </c>
    </row>
    <row r="17" spans="1:20" x14ac:dyDescent="0.25">
      <c r="A17" s="30">
        <v>12</v>
      </c>
      <c r="B17" s="30" t="s">
        <v>14</v>
      </c>
      <c r="C17" s="31" t="s">
        <v>6</v>
      </c>
      <c r="D17" s="32">
        <f>D15+D16</f>
        <v>6.0048000000000012</v>
      </c>
      <c r="E17" s="31" t="s">
        <v>7</v>
      </c>
      <c r="F17" s="31"/>
      <c r="G17" s="31" t="s">
        <v>15</v>
      </c>
      <c r="H17" s="23">
        <v>6</v>
      </c>
      <c r="I17" s="17" t="s">
        <v>16</v>
      </c>
      <c r="J17" s="16"/>
      <c r="K17" s="40" t="s">
        <v>24</v>
      </c>
      <c r="L17" s="41"/>
      <c r="M17" s="41"/>
      <c r="N17" s="41"/>
      <c r="O17" s="41"/>
      <c r="P17" s="41"/>
      <c r="Q17" s="41"/>
      <c r="R17" s="41"/>
      <c r="S17" s="41"/>
      <c r="T17" s="41"/>
    </row>
    <row r="26" spans="1:20" x14ac:dyDescent="0.25">
      <c r="L26" s="10"/>
    </row>
    <row r="27" spans="1:20" x14ac:dyDescent="0.25">
      <c r="L27" s="18"/>
    </row>
    <row r="32" spans="1:20" x14ac:dyDescent="0.25">
      <c r="L32" s="10"/>
    </row>
    <row r="33" spans="3:12" x14ac:dyDescent="0.25">
      <c r="L33" s="10"/>
    </row>
    <row r="34" spans="3:12" x14ac:dyDescent="0.25">
      <c r="C34" s="10"/>
    </row>
    <row r="37" spans="3:12" x14ac:dyDescent="0.25">
      <c r="H37" s="18"/>
      <c r="L37" s="10"/>
    </row>
  </sheetData>
  <mergeCells count="3">
    <mergeCell ref="E5:F5"/>
    <mergeCell ref="I10:R10"/>
    <mergeCell ref="K17:T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DF27-7156-43C1-AAAC-7D7BCF1D9707}">
  <dimension ref="A1:T37"/>
  <sheetViews>
    <sheetView workbookViewId="0">
      <selection activeCell="A2" sqref="A2"/>
    </sheetView>
  </sheetViews>
  <sheetFormatPr defaultRowHeight="15" x14ac:dyDescent="0.25"/>
  <cols>
    <col min="2" max="2" width="46.5703125" customWidth="1"/>
    <col min="3" max="3" width="24.7109375" customWidth="1"/>
    <col min="4" max="4" width="15.5703125" customWidth="1"/>
    <col min="5" max="5" width="12.140625" customWidth="1"/>
    <col min="7" max="7" width="31" customWidth="1"/>
    <col min="8" max="8" width="14.5703125" customWidth="1"/>
    <col min="10" max="10" width="7.140625" customWidth="1"/>
  </cols>
  <sheetData>
    <row r="1" spans="1:18" x14ac:dyDescent="0.25">
      <c r="A1" t="s">
        <v>9</v>
      </c>
    </row>
    <row r="2" spans="1:18" x14ac:dyDescent="0.25">
      <c r="A2" t="s">
        <v>26</v>
      </c>
    </row>
    <row r="5" spans="1:18" x14ac:dyDescent="0.25">
      <c r="A5" s="5" t="s">
        <v>0</v>
      </c>
      <c r="B5" s="5" t="s">
        <v>1</v>
      </c>
      <c r="C5" s="5" t="s">
        <v>17</v>
      </c>
      <c r="D5" s="5" t="s">
        <v>4</v>
      </c>
      <c r="E5" s="35" t="s">
        <v>1</v>
      </c>
      <c r="F5" s="36"/>
      <c r="G5" s="5" t="s">
        <v>18</v>
      </c>
      <c r="H5" s="5" t="s">
        <v>4</v>
      </c>
    </row>
    <row r="6" spans="1:18" x14ac:dyDescent="0.25">
      <c r="A6" s="1">
        <v>1</v>
      </c>
      <c r="B6" s="1" t="s">
        <v>2</v>
      </c>
      <c r="C6" t="s">
        <v>6</v>
      </c>
      <c r="D6" s="23">
        <v>4.17</v>
      </c>
      <c r="E6" s="22" t="s">
        <v>16</v>
      </c>
      <c r="F6" s="16"/>
      <c r="G6" s="1" t="s">
        <v>15</v>
      </c>
      <c r="H6" s="2">
        <f>H7+H8</f>
        <v>4.166666666666667</v>
      </c>
      <c r="I6" s="9"/>
      <c r="J6" s="9"/>
    </row>
    <row r="7" spans="1:18" x14ac:dyDescent="0.25">
      <c r="A7" s="1">
        <v>2</v>
      </c>
      <c r="B7" s="1" t="s">
        <v>5</v>
      </c>
      <c r="C7" s="11">
        <f>22/122</f>
        <v>0.18032786885245902</v>
      </c>
      <c r="D7" s="2">
        <f>C7*D6</f>
        <v>0.75196721311475412</v>
      </c>
      <c r="E7" t="s">
        <v>5</v>
      </c>
      <c r="G7" s="3">
        <v>0.22</v>
      </c>
      <c r="H7" s="2">
        <f>G7*H8</f>
        <v>0.75136612021857929</v>
      </c>
    </row>
    <row r="8" spans="1:18" x14ac:dyDescent="0.25">
      <c r="A8" s="1">
        <v>3</v>
      </c>
      <c r="B8" s="1" t="s">
        <v>3</v>
      </c>
      <c r="C8" s="12" t="s">
        <v>6</v>
      </c>
      <c r="D8" s="2">
        <f>D6-D7</f>
        <v>3.418032786885246</v>
      </c>
      <c r="E8" t="s">
        <v>22</v>
      </c>
      <c r="G8" s="1" t="s">
        <v>15</v>
      </c>
      <c r="H8" s="2">
        <f>H10-H9</f>
        <v>3.4153005464480879</v>
      </c>
    </row>
    <row r="9" spans="1:18" x14ac:dyDescent="0.25">
      <c r="A9" s="4">
        <v>4</v>
      </c>
      <c r="B9" s="4" t="s">
        <v>8</v>
      </c>
      <c r="C9" s="11">
        <v>0.2</v>
      </c>
      <c r="D9" s="2">
        <f>C9*D8</f>
        <v>0.68360655737704923</v>
      </c>
      <c r="E9" t="s">
        <v>21</v>
      </c>
      <c r="G9" s="15">
        <f>20/120</f>
        <v>0.16666666666666666</v>
      </c>
      <c r="H9" s="2">
        <f>G9*H10</f>
        <v>0.68306010928961758</v>
      </c>
    </row>
    <row r="10" spans="1:18" x14ac:dyDescent="0.25">
      <c r="A10" s="25">
        <v>5</v>
      </c>
      <c r="B10" s="25" t="s">
        <v>11</v>
      </c>
      <c r="C10" s="26" t="s">
        <v>6</v>
      </c>
      <c r="D10" s="34">
        <f>D8+D9</f>
        <v>4.1016393442622956</v>
      </c>
      <c r="E10" s="27" t="str">
        <f>E13</f>
        <v>Prodajna cena brez DDV</v>
      </c>
      <c r="F10" s="27"/>
      <c r="G10" s="26" t="s">
        <v>15</v>
      </c>
      <c r="H10" s="33">
        <f>H12-H11</f>
        <v>4.0983606557377055</v>
      </c>
      <c r="I10" s="37" t="s">
        <v>25</v>
      </c>
      <c r="J10" s="38"/>
      <c r="K10" s="38"/>
      <c r="L10" s="38"/>
      <c r="M10" s="38"/>
      <c r="N10" s="38"/>
      <c r="O10" s="38"/>
      <c r="P10" s="38"/>
      <c r="Q10" s="38"/>
      <c r="R10" s="39"/>
    </row>
    <row r="11" spans="1:18" x14ac:dyDescent="0.25">
      <c r="A11" s="4">
        <v>6</v>
      </c>
      <c r="B11" s="4" t="s">
        <v>5</v>
      </c>
      <c r="C11" s="11">
        <v>0.22</v>
      </c>
      <c r="D11" s="2">
        <f>C11*D10</f>
        <v>0.90236065573770508</v>
      </c>
      <c r="E11" t="s">
        <v>5</v>
      </c>
      <c r="G11" s="15">
        <f>22/122</f>
        <v>0.18032786885245902</v>
      </c>
      <c r="H11" s="2">
        <f>G11*H12</f>
        <v>0.90163934426229531</v>
      </c>
    </row>
    <row r="12" spans="1:18" x14ac:dyDescent="0.25">
      <c r="A12" s="7">
        <v>7</v>
      </c>
      <c r="B12" s="7" t="s">
        <v>23</v>
      </c>
      <c r="C12" s="13" t="s">
        <v>6</v>
      </c>
      <c r="D12" s="21">
        <f>D10+D11</f>
        <v>5.0040000000000004</v>
      </c>
      <c r="E12" s="13" t="s">
        <v>20</v>
      </c>
      <c r="F12" s="13"/>
      <c r="G12" s="24">
        <v>0.22</v>
      </c>
      <c r="H12" s="8">
        <f>(G12*H13)+H13</f>
        <v>5.0000000000000009</v>
      </c>
    </row>
    <row r="13" spans="1:18" x14ac:dyDescent="0.25">
      <c r="A13" s="25">
        <v>8</v>
      </c>
      <c r="B13" s="25" t="s">
        <v>11</v>
      </c>
      <c r="C13" s="26" t="s">
        <v>6</v>
      </c>
      <c r="D13" s="27">
        <f>D10</f>
        <v>4.1016393442622956</v>
      </c>
      <c r="E13" s="29" t="s">
        <v>19</v>
      </c>
      <c r="F13" s="29"/>
      <c r="G13" s="26" t="s">
        <v>15</v>
      </c>
      <c r="H13" s="28">
        <f>H15-H14</f>
        <v>4.0983606557377055</v>
      </c>
    </row>
    <row r="14" spans="1:18" x14ac:dyDescent="0.25">
      <c r="A14" s="4">
        <v>9</v>
      </c>
      <c r="B14" s="4" t="s">
        <v>12</v>
      </c>
      <c r="C14" s="11">
        <v>0.2</v>
      </c>
      <c r="D14" s="2">
        <f>C14*D13</f>
        <v>0.82032786885245912</v>
      </c>
      <c r="E14" t="s">
        <v>8</v>
      </c>
      <c r="G14" s="15">
        <f>20/120</f>
        <v>0.16666666666666666</v>
      </c>
      <c r="H14" s="2">
        <f>G14*H15</f>
        <v>0.81967213114754101</v>
      </c>
    </row>
    <row r="15" spans="1:18" x14ac:dyDescent="0.25">
      <c r="A15" s="20">
        <v>10</v>
      </c>
      <c r="B15" s="6" t="s">
        <v>13</v>
      </c>
      <c r="C15" s="14" t="s">
        <v>6</v>
      </c>
      <c r="D15" s="14">
        <f>D13+D14</f>
        <v>4.9219672131147547</v>
      </c>
      <c r="E15" s="19" t="s">
        <v>19</v>
      </c>
      <c r="F15" s="19"/>
      <c r="G15" s="14" t="s">
        <v>15</v>
      </c>
      <c r="H15" s="6">
        <f>H17-H16</f>
        <v>4.918032786885246</v>
      </c>
    </row>
    <row r="16" spans="1:18" x14ac:dyDescent="0.25">
      <c r="A16" s="4">
        <v>11</v>
      </c>
      <c r="B16" s="4" t="s">
        <v>5</v>
      </c>
      <c r="C16" s="11">
        <v>0.22</v>
      </c>
      <c r="D16" s="2">
        <f>C16*D15</f>
        <v>1.0828327868852461</v>
      </c>
      <c r="E16" t="s">
        <v>5</v>
      </c>
      <c r="G16" s="15">
        <f>22/122</f>
        <v>0.18032786885245902</v>
      </c>
      <c r="H16" s="2">
        <f>G16*H17</f>
        <v>1.0819672131147542</v>
      </c>
    </row>
    <row r="17" spans="1:20" x14ac:dyDescent="0.25">
      <c r="A17" s="30">
        <v>12</v>
      </c>
      <c r="B17" s="30" t="s">
        <v>14</v>
      </c>
      <c r="C17" s="31" t="s">
        <v>6</v>
      </c>
      <c r="D17" s="32">
        <f>D15+D16</f>
        <v>6.0048000000000012</v>
      </c>
      <c r="E17" s="31" t="s">
        <v>7</v>
      </c>
      <c r="F17" s="31"/>
      <c r="G17" s="31" t="s">
        <v>15</v>
      </c>
      <c r="H17" s="23">
        <v>6</v>
      </c>
      <c r="I17" s="17" t="s">
        <v>16</v>
      </c>
      <c r="J17" s="16"/>
      <c r="K17" s="40" t="s">
        <v>24</v>
      </c>
      <c r="L17" s="41"/>
      <c r="M17" s="41"/>
      <c r="N17" s="41"/>
      <c r="O17" s="41"/>
      <c r="P17" s="41"/>
      <c r="Q17" s="41"/>
      <c r="R17" s="41"/>
      <c r="S17" s="41"/>
      <c r="T17" s="41"/>
    </row>
    <row r="26" spans="1:20" x14ac:dyDescent="0.25">
      <c r="L26" s="10"/>
    </row>
    <row r="27" spans="1:20" x14ac:dyDescent="0.25">
      <c r="L27" s="18"/>
    </row>
    <row r="32" spans="1:20" x14ac:dyDescent="0.25">
      <c r="L32" s="10"/>
    </row>
    <row r="33" spans="3:12" x14ac:dyDescent="0.25">
      <c r="L33" s="10"/>
    </row>
    <row r="34" spans="3:12" x14ac:dyDescent="0.25">
      <c r="C34" s="10"/>
    </row>
    <row r="37" spans="3:12" x14ac:dyDescent="0.25">
      <c r="H37" s="18"/>
      <c r="L37" s="10"/>
    </row>
  </sheetData>
  <mergeCells count="3">
    <mergeCell ref="E5:F5"/>
    <mergeCell ref="I10:R10"/>
    <mergeCell ref="K17:T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DFA4F-1192-43F1-AC9A-2DA49910EA12}">
  <dimension ref="A1:T37"/>
  <sheetViews>
    <sheetView workbookViewId="0">
      <selection activeCell="A2" sqref="A2"/>
    </sheetView>
  </sheetViews>
  <sheetFormatPr defaultRowHeight="15" x14ac:dyDescent="0.25"/>
  <cols>
    <col min="2" max="2" width="46.5703125" customWidth="1"/>
    <col min="3" max="3" width="24.7109375" customWidth="1"/>
    <col min="4" max="4" width="15.5703125" customWidth="1"/>
    <col min="5" max="5" width="12.140625" customWidth="1"/>
    <col min="7" max="7" width="31" customWidth="1"/>
    <col min="8" max="8" width="14.5703125" customWidth="1"/>
    <col min="10" max="10" width="7.140625" customWidth="1"/>
  </cols>
  <sheetData>
    <row r="1" spans="1:18" x14ac:dyDescent="0.25">
      <c r="A1" t="s">
        <v>9</v>
      </c>
    </row>
    <row r="2" spans="1:18" x14ac:dyDescent="0.25">
      <c r="A2" t="s">
        <v>27</v>
      </c>
    </row>
    <row r="5" spans="1:18" x14ac:dyDescent="0.25">
      <c r="A5" s="5" t="s">
        <v>0</v>
      </c>
      <c r="B5" s="5" t="s">
        <v>1</v>
      </c>
      <c r="C5" s="5" t="s">
        <v>17</v>
      </c>
      <c r="D5" s="5" t="s">
        <v>4</v>
      </c>
      <c r="E5" s="35" t="s">
        <v>1</v>
      </c>
      <c r="F5" s="36"/>
      <c r="G5" s="5" t="s">
        <v>18</v>
      </c>
      <c r="H5" s="5" t="s">
        <v>4</v>
      </c>
    </row>
    <row r="6" spans="1:18" x14ac:dyDescent="0.25">
      <c r="A6" s="1">
        <v>1</v>
      </c>
      <c r="B6" s="1" t="s">
        <v>2</v>
      </c>
      <c r="C6" t="s">
        <v>6</v>
      </c>
      <c r="D6" s="23">
        <v>4.17</v>
      </c>
      <c r="E6" s="22" t="s">
        <v>16</v>
      </c>
      <c r="F6" s="16"/>
      <c r="G6" s="1" t="s">
        <v>15</v>
      </c>
      <c r="H6" s="2">
        <f>H7+H8</f>
        <v>4.166666666666667</v>
      </c>
      <c r="I6" s="9"/>
      <c r="J6" s="9"/>
    </row>
    <row r="7" spans="1:18" x14ac:dyDescent="0.25">
      <c r="A7" s="1">
        <v>2</v>
      </c>
      <c r="B7" s="1" t="s">
        <v>5</v>
      </c>
      <c r="C7" s="11">
        <f>22/122</f>
        <v>0.18032786885245902</v>
      </c>
      <c r="D7" s="2">
        <f>C7*D6</f>
        <v>0.75196721311475412</v>
      </c>
      <c r="E7" t="s">
        <v>5</v>
      </c>
      <c r="G7" s="3">
        <v>0.22</v>
      </c>
      <c r="H7" s="2">
        <f>G7*H8</f>
        <v>0.75136612021857929</v>
      </c>
    </row>
    <row r="8" spans="1:18" x14ac:dyDescent="0.25">
      <c r="A8" s="1">
        <v>3</v>
      </c>
      <c r="B8" s="1" t="s">
        <v>3</v>
      </c>
      <c r="C8" s="12" t="s">
        <v>6</v>
      </c>
      <c r="D8" s="2">
        <f>D6-D7</f>
        <v>3.418032786885246</v>
      </c>
      <c r="E8" t="s">
        <v>22</v>
      </c>
      <c r="G8" s="1" t="s">
        <v>15</v>
      </c>
      <c r="H8" s="2">
        <f>H10-H9</f>
        <v>3.4153005464480879</v>
      </c>
    </row>
    <row r="9" spans="1:18" x14ac:dyDescent="0.25">
      <c r="A9" s="4">
        <v>4</v>
      </c>
      <c r="B9" s="4" t="s">
        <v>8</v>
      </c>
      <c r="C9" s="11">
        <v>0.2</v>
      </c>
      <c r="D9" s="2">
        <f>C9*D8</f>
        <v>0.68360655737704923</v>
      </c>
      <c r="E9" t="s">
        <v>21</v>
      </c>
      <c r="G9" s="15">
        <f>20/120</f>
        <v>0.16666666666666666</v>
      </c>
      <c r="H9" s="2">
        <f>G9*H10</f>
        <v>0.68306010928961758</v>
      </c>
    </row>
    <row r="10" spans="1:18" x14ac:dyDescent="0.25">
      <c r="A10" s="25">
        <v>5</v>
      </c>
      <c r="B10" s="25" t="s">
        <v>11</v>
      </c>
      <c r="C10" s="26" t="s">
        <v>6</v>
      </c>
      <c r="D10" s="34">
        <f>D8+D9</f>
        <v>4.1016393442622956</v>
      </c>
      <c r="E10" s="27" t="str">
        <f>E13</f>
        <v>Prodajna cena brez DDV</v>
      </c>
      <c r="F10" s="27"/>
      <c r="G10" s="26" t="s">
        <v>15</v>
      </c>
      <c r="H10" s="33">
        <f>H12-H11</f>
        <v>4.0983606557377055</v>
      </c>
      <c r="I10" s="37" t="s">
        <v>25</v>
      </c>
      <c r="J10" s="38"/>
      <c r="K10" s="38"/>
      <c r="L10" s="38"/>
      <c r="M10" s="38"/>
      <c r="N10" s="38"/>
      <c r="O10" s="38"/>
      <c r="P10" s="38"/>
      <c r="Q10" s="38"/>
      <c r="R10" s="39"/>
    </row>
    <row r="11" spans="1:18" x14ac:dyDescent="0.25">
      <c r="A11" s="4">
        <v>6</v>
      </c>
      <c r="B11" s="4" t="s">
        <v>5</v>
      </c>
      <c r="C11" s="11">
        <v>0.22</v>
      </c>
      <c r="D11" s="2">
        <f>C11*D10</f>
        <v>0.90236065573770508</v>
      </c>
      <c r="E11" t="s">
        <v>5</v>
      </c>
      <c r="G11" s="15">
        <f>22/122</f>
        <v>0.18032786885245902</v>
      </c>
      <c r="H11" s="2">
        <f>G11*H12</f>
        <v>0.90163934426229531</v>
      </c>
    </row>
    <row r="12" spans="1:18" x14ac:dyDescent="0.25">
      <c r="A12" s="7">
        <v>7</v>
      </c>
      <c r="B12" s="7" t="s">
        <v>23</v>
      </c>
      <c r="C12" s="13" t="s">
        <v>6</v>
      </c>
      <c r="D12" s="21">
        <f>D10+D11</f>
        <v>5.0040000000000004</v>
      </c>
      <c r="E12" s="13" t="s">
        <v>20</v>
      </c>
      <c r="F12" s="13"/>
      <c r="G12" s="24">
        <v>0.22</v>
      </c>
      <c r="H12" s="8">
        <f>(G12*H13)+H13</f>
        <v>5.0000000000000009</v>
      </c>
    </row>
    <row r="13" spans="1:18" x14ac:dyDescent="0.25">
      <c r="A13" s="25">
        <v>8</v>
      </c>
      <c r="B13" s="25" t="s">
        <v>11</v>
      </c>
      <c r="C13" s="26" t="s">
        <v>6</v>
      </c>
      <c r="D13" s="27">
        <f>D10</f>
        <v>4.1016393442622956</v>
      </c>
      <c r="E13" s="29" t="s">
        <v>19</v>
      </c>
      <c r="F13" s="29"/>
      <c r="G13" s="26" t="s">
        <v>15</v>
      </c>
      <c r="H13" s="28">
        <f>H15-H14</f>
        <v>4.0983606557377055</v>
      </c>
    </row>
    <row r="14" spans="1:18" x14ac:dyDescent="0.25">
      <c r="A14" s="4">
        <v>9</v>
      </c>
      <c r="B14" s="4" t="s">
        <v>12</v>
      </c>
      <c r="C14" s="11">
        <v>0.2</v>
      </c>
      <c r="D14" s="2">
        <f>C14*D13</f>
        <v>0.82032786885245912</v>
      </c>
      <c r="E14" t="s">
        <v>8</v>
      </c>
      <c r="G14" s="15">
        <f>20/120</f>
        <v>0.16666666666666666</v>
      </c>
      <c r="H14" s="2">
        <f>G14*H15</f>
        <v>0.81967213114754101</v>
      </c>
    </row>
    <row r="15" spans="1:18" x14ac:dyDescent="0.25">
      <c r="A15" s="20">
        <v>10</v>
      </c>
      <c r="B15" s="6" t="s">
        <v>13</v>
      </c>
      <c r="C15" s="14" t="s">
        <v>6</v>
      </c>
      <c r="D15" s="14">
        <f>D13+D14</f>
        <v>4.9219672131147547</v>
      </c>
      <c r="E15" s="19" t="s">
        <v>19</v>
      </c>
      <c r="F15" s="19"/>
      <c r="G15" s="14" t="s">
        <v>15</v>
      </c>
      <c r="H15" s="6">
        <f>H17-H16</f>
        <v>4.918032786885246</v>
      </c>
    </row>
    <row r="16" spans="1:18" x14ac:dyDescent="0.25">
      <c r="A16" s="4">
        <v>11</v>
      </c>
      <c r="B16" s="4" t="s">
        <v>5</v>
      </c>
      <c r="C16" s="11">
        <v>0.22</v>
      </c>
      <c r="D16" s="2">
        <f>C16*D15</f>
        <v>1.0828327868852461</v>
      </c>
      <c r="E16" t="s">
        <v>5</v>
      </c>
      <c r="G16" s="15">
        <f>22/122</f>
        <v>0.18032786885245902</v>
      </c>
      <c r="H16" s="2">
        <f>G16*H17</f>
        <v>1.0819672131147542</v>
      </c>
    </row>
    <row r="17" spans="1:20" x14ac:dyDescent="0.25">
      <c r="A17" s="30">
        <v>12</v>
      </c>
      <c r="B17" s="30" t="s">
        <v>14</v>
      </c>
      <c r="C17" s="31" t="s">
        <v>6</v>
      </c>
      <c r="D17" s="32">
        <f>D15+D16</f>
        <v>6.0048000000000012</v>
      </c>
      <c r="E17" s="31" t="s">
        <v>7</v>
      </c>
      <c r="F17" s="31"/>
      <c r="G17" s="31" t="s">
        <v>15</v>
      </c>
      <c r="H17" s="23">
        <v>6</v>
      </c>
      <c r="I17" s="17" t="s">
        <v>16</v>
      </c>
      <c r="J17" s="16"/>
      <c r="K17" s="40" t="s">
        <v>24</v>
      </c>
      <c r="L17" s="41"/>
      <c r="M17" s="41"/>
      <c r="N17" s="41"/>
      <c r="O17" s="41"/>
      <c r="P17" s="41"/>
      <c r="Q17" s="41"/>
      <c r="R17" s="41"/>
      <c r="S17" s="41"/>
      <c r="T17" s="41"/>
    </row>
    <row r="26" spans="1:20" x14ac:dyDescent="0.25">
      <c r="L26" s="10"/>
    </row>
    <row r="27" spans="1:20" x14ac:dyDescent="0.25">
      <c r="L27" s="18"/>
    </row>
    <row r="32" spans="1:20" x14ac:dyDescent="0.25">
      <c r="L32" s="10"/>
    </row>
    <row r="33" spans="3:12" x14ac:dyDescent="0.25">
      <c r="L33" s="10"/>
    </row>
    <row r="34" spans="3:12" x14ac:dyDescent="0.25">
      <c r="C34" s="10"/>
    </row>
    <row r="37" spans="3:12" x14ac:dyDescent="0.25">
      <c r="H37" s="18"/>
      <c r="L37" s="10"/>
    </row>
  </sheetData>
  <mergeCells count="3">
    <mergeCell ref="E5:F5"/>
    <mergeCell ref="I10:R10"/>
    <mergeCell ref="K17:T1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BA5BE-A5B9-474D-BAB6-050382BB0AE9}">
  <dimension ref="A1:T37"/>
  <sheetViews>
    <sheetView workbookViewId="0">
      <selection activeCell="A2" sqref="A2"/>
    </sheetView>
  </sheetViews>
  <sheetFormatPr defaultRowHeight="15" x14ac:dyDescent="0.25"/>
  <cols>
    <col min="2" max="2" width="46.5703125" customWidth="1"/>
    <col min="3" max="3" width="24.7109375" customWidth="1"/>
    <col min="4" max="4" width="15.5703125" customWidth="1"/>
    <col min="5" max="5" width="12.140625" customWidth="1"/>
    <col min="7" max="7" width="31" customWidth="1"/>
    <col min="8" max="8" width="14.5703125" customWidth="1"/>
    <col min="10" max="10" width="7.140625" customWidth="1"/>
  </cols>
  <sheetData>
    <row r="1" spans="1:18" x14ac:dyDescent="0.25">
      <c r="A1" t="s">
        <v>9</v>
      </c>
    </row>
    <row r="2" spans="1:18" x14ac:dyDescent="0.25">
      <c r="A2" t="s">
        <v>28</v>
      </c>
    </row>
    <row r="5" spans="1:18" x14ac:dyDescent="0.25">
      <c r="A5" s="5" t="s">
        <v>0</v>
      </c>
      <c r="B5" s="5" t="s">
        <v>1</v>
      </c>
      <c r="C5" s="5" t="s">
        <v>17</v>
      </c>
      <c r="D5" s="5" t="s">
        <v>4</v>
      </c>
      <c r="E5" s="35" t="s">
        <v>1</v>
      </c>
      <c r="F5" s="36"/>
      <c r="G5" s="5" t="s">
        <v>18</v>
      </c>
      <c r="H5" s="5" t="s">
        <v>4</v>
      </c>
    </row>
    <row r="6" spans="1:18" x14ac:dyDescent="0.25">
      <c r="A6" s="1">
        <v>1</v>
      </c>
      <c r="B6" s="1" t="s">
        <v>2</v>
      </c>
      <c r="C6" t="s">
        <v>6</v>
      </c>
      <c r="D6" s="23">
        <v>4.17</v>
      </c>
      <c r="E6" s="22" t="s">
        <v>16</v>
      </c>
      <c r="F6" s="16"/>
      <c r="G6" s="1" t="s">
        <v>15</v>
      </c>
      <c r="H6" s="2">
        <f>H7+H8</f>
        <v>4.166666666666667</v>
      </c>
      <c r="I6" s="9"/>
      <c r="J6" s="9"/>
    </row>
    <row r="7" spans="1:18" x14ac:dyDescent="0.25">
      <c r="A7" s="1">
        <v>2</v>
      </c>
      <c r="B7" s="1" t="s">
        <v>5</v>
      </c>
      <c r="C7" s="11">
        <f>22/122</f>
        <v>0.18032786885245902</v>
      </c>
      <c r="D7" s="2">
        <f>C7*D6</f>
        <v>0.75196721311475412</v>
      </c>
      <c r="E7" t="s">
        <v>5</v>
      </c>
      <c r="G7" s="3">
        <v>0.22</v>
      </c>
      <c r="H7" s="2">
        <f>G7*H8</f>
        <v>0.75136612021857929</v>
      </c>
    </row>
    <row r="8" spans="1:18" x14ac:dyDescent="0.25">
      <c r="A8" s="1">
        <v>3</v>
      </c>
      <c r="B8" s="1" t="s">
        <v>3</v>
      </c>
      <c r="C8" s="12" t="s">
        <v>6</v>
      </c>
      <c r="D8" s="2">
        <f>D6-D7</f>
        <v>3.418032786885246</v>
      </c>
      <c r="E8" t="s">
        <v>22</v>
      </c>
      <c r="G8" s="1" t="s">
        <v>15</v>
      </c>
      <c r="H8" s="2">
        <f>H10-H9</f>
        <v>3.4153005464480879</v>
      </c>
    </row>
    <row r="9" spans="1:18" x14ac:dyDescent="0.25">
      <c r="A9" s="4">
        <v>4</v>
      </c>
      <c r="B9" s="4" t="s">
        <v>8</v>
      </c>
      <c r="C9" s="11">
        <v>0.2</v>
      </c>
      <c r="D9" s="2">
        <f>C9*D8</f>
        <v>0.68360655737704923</v>
      </c>
      <c r="E9" t="s">
        <v>21</v>
      </c>
      <c r="G9" s="15">
        <f>20/120</f>
        <v>0.16666666666666666</v>
      </c>
      <c r="H9" s="2">
        <f>G9*H10</f>
        <v>0.68306010928961758</v>
      </c>
    </row>
    <row r="10" spans="1:18" x14ac:dyDescent="0.25">
      <c r="A10" s="25">
        <v>5</v>
      </c>
      <c r="B10" s="25" t="s">
        <v>11</v>
      </c>
      <c r="C10" s="26" t="s">
        <v>6</v>
      </c>
      <c r="D10" s="34">
        <f>D8+D9</f>
        <v>4.1016393442622956</v>
      </c>
      <c r="E10" s="27" t="str">
        <f>E13</f>
        <v>Prodajna cena brez DDV</v>
      </c>
      <c r="F10" s="27"/>
      <c r="G10" s="26" t="s">
        <v>15</v>
      </c>
      <c r="H10" s="33">
        <f>H12-H11</f>
        <v>4.0983606557377055</v>
      </c>
      <c r="I10" s="37" t="s">
        <v>25</v>
      </c>
      <c r="J10" s="38"/>
      <c r="K10" s="38"/>
      <c r="L10" s="38"/>
      <c r="M10" s="38"/>
      <c r="N10" s="38"/>
      <c r="O10" s="38"/>
      <c r="P10" s="38"/>
      <c r="Q10" s="38"/>
      <c r="R10" s="39"/>
    </row>
    <row r="11" spans="1:18" x14ac:dyDescent="0.25">
      <c r="A11" s="4">
        <v>6</v>
      </c>
      <c r="B11" s="4" t="s">
        <v>5</v>
      </c>
      <c r="C11" s="11">
        <v>0.22</v>
      </c>
      <c r="D11" s="2">
        <f>C11*D10</f>
        <v>0.90236065573770508</v>
      </c>
      <c r="E11" t="s">
        <v>5</v>
      </c>
      <c r="G11" s="15">
        <f>22/122</f>
        <v>0.18032786885245902</v>
      </c>
      <c r="H11" s="2">
        <f>G11*H12</f>
        <v>0.90163934426229531</v>
      </c>
    </row>
    <row r="12" spans="1:18" x14ac:dyDescent="0.25">
      <c r="A12" s="7">
        <v>7</v>
      </c>
      <c r="B12" s="7" t="s">
        <v>23</v>
      </c>
      <c r="C12" s="13" t="s">
        <v>6</v>
      </c>
      <c r="D12" s="21">
        <f>D10+D11</f>
        <v>5.0040000000000004</v>
      </c>
      <c r="E12" s="13" t="s">
        <v>20</v>
      </c>
      <c r="F12" s="13"/>
      <c r="G12" s="24">
        <v>0.22</v>
      </c>
      <c r="H12" s="8">
        <f>(G12*H13)+H13</f>
        <v>5.0000000000000009</v>
      </c>
    </row>
    <row r="13" spans="1:18" x14ac:dyDescent="0.25">
      <c r="A13" s="25">
        <v>8</v>
      </c>
      <c r="B13" s="25" t="s">
        <v>11</v>
      </c>
      <c r="C13" s="26" t="s">
        <v>6</v>
      </c>
      <c r="D13" s="27">
        <f>D10</f>
        <v>4.1016393442622956</v>
      </c>
      <c r="E13" s="29" t="s">
        <v>19</v>
      </c>
      <c r="F13" s="29"/>
      <c r="G13" s="26" t="s">
        <v>15</v>
      </c>
      <c r="H13" s="28">
        <f>H15-H14</f>
        <v>4.0983606557377055</v>
      </c>
    </row>
    <row r="14" spans="1:18" x14ac:dyDescent="0.25">
      <c r="A14" s="4">
        <v>9</v>
      </c>
      <c r="B14" s="4" t="s">
        <v>12</v>
      </c>
      <c r="C14" s="11">
        <v>0.2</v>
      </c>
      <c r="D14" s="2">
        <f>C14*D13</f>
        <v>0.82032786885245912</v>
      </c>
      <c r="E14" t="s">
        <v>8</v>
      </c>
      <c r="G14" s="15">
        <f>20/120</f>
        <v>0.16666666666666666</v>
      </c>
      <c r="H14" s="2">
        <f>G14*H15</f>
        <v>0.81967213114754101</v>
      </c>
    </row>
    <row r="15" spans="1:18" x14ac:dyDescent="0.25">
      <c r="A15" s="20">
        <v>10</v>
      </c>
      <c r="B15" s="6" t="s">
        <v>13</v>
      </c>
      <c r="C15" s="14" t="s">
        <v>6</v>
      </c>
      <c r="D15" s="14">
        <f>D13+D14</f>
        <v>4.9219672131147547</v>
      </c>
      <c r="E15" s="19" t="s">
        <v>19</v>
      </c>
      <c r="F15" s="19"/>
      <c r="G15" s="14" t="s">
        <v>15</v>
      </c>
      <c r="H15" s="6">
        <f>H17-H16</f>
        <v>4.918032786885246</v>
      </c>
    </row>
    <row r="16" spans="1:18" x14ac:dyDescent="0.25">
      <c r="A16" s="4">
        <v>11</v>
      </c>
      <c r="B16" s="4" t="s">
        <v>5</v>
      </c>
      <c r="C16" s="11">
        <v>0.22</v>
      </c>
      <c r="D16" s="2">
        <f>C16*D15</f>
        <v>1.0828327868852461</v>
      </c>
      <c r="E16" t="s">
        <v>5</v>
      </c>
      <c r="G16" s="15">
        <f>22/122</f>
        <v>0.18032786885245902</v>
      </c>
      <c r="H16" s="2">
        <f>G16*H17</f>
        <v>1.0819672131147542</v>
      </c>
    </row>
    <row r="17" spans="1:20" x14ac:dyDescent="0.25">
      <c r="A17" s="30">
        <v>12</v>
      </c>
      <c r="B17" s="30" t="s">
        <v>14</v>
      </c>
      <c r="C17" s="31" t="s">
        <v>6</v>
      </c>
      <c r="D17" s="32">
        <f>D15+D16</f>
        <v>6.0048000000000012</v>
      </c>
      <c r="E17" s="31" t="s">
        <v>7</v>
      </c>
      <c r="F17" s="31"/>
      <c r="G17" s="31" t="s">
        <v>15</v>
      </c>
      <c r="H17" s="23">
        <v>6</v>
      </c>
      <c r="I17" s="17" t="s">
        <v>16</v>
      </c>
      <c r="J17" s="16"/>
      <c r="K17" s="40" t="s">
        <v>24</v>
      </c>
      <c r="L17" s="41"/>
      <c r="M17" s="41"/>
      <c r="N17" s="41"/>
      <c r="O17" s="41"/>
      <c r="P17" s="41"/>
      <c r="Q17" s="41"/>
      <c r="R17" s="41"/>
      <c r="S17" s="41"/>
      <c r="T17" s="41"/>
    </row>
    <row r="26" spans="1:20" x14ac:dyDescent="0.25">
      <c r="L26" s="10"/>
    </row>
    <row r="27" spans="1:20" x14ac:dyDescent="0.25">
      <c r="L27" s="18"/>
    </row>
    <row r="32" spans="1:20" x14ac:dyDescent="0.25">
      <c r="L32" s="10"/>
    </row>
    <row r="33" spans="3:12" x14ac:dyDescent="0.25">
      <c r="L33" s="10"/>
    </row>
    <row r="34" spans="3:12" x14ac:dyDescent="0.25">
      <c r="C34" s="10"/>
    </row>
    <row r="37" spans="3:12" x14ac:dyDescent="0.25">
      <c r="H37" s="18"/>
      <c r="L37" s="10"/>
    </row>
  </sheetData>
  <mergeCells count="3">
    <mergeCell ref="E5:F5"/>
    <mergeCell ref="I10:R10"/>
    <mergeCell ref="K17:T1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BA39-DF79-4CCE-A7F0-8E0AB2ABAC40}">
  <dimension ref="A1:T37"/>
  <sheetViews>
    <sheetView workbookViewId="0">
      <selection activeCell="A2" sqref="A2"/>
    </sheetView>
  </sheetViews>
  <sheetFormatPr defaultRowHeight="15" x14ac:dyDescent="0.25"/>
  <cols>
    <col min="2" max="2" width="46.5703125" customWidth="1"/>
    <col min="3" max="3" width="24.7109375" customWidth="1"/>
    <col min="4" max="4" width="15.5703125" customWidth="1"/>
    <col min="5" max="5" width="12.140625" customWidth="1"/>
    <col min="7" max="7" width="31" customWidth="1"/>
    <col min="8" max="8" width="14.5703125" customWidth="1"/>
    <col min="10" max="10" width="7.140625" customWidth="1"/>
  </cols>
  <sheetData>
    <row r="1" spans="1:18" x14ac:dyDescent="0.25">
      <c r="A1" t="s">
        <v>9</v>
      </c>
    </row>
    <row r="2" spans="1:18" x14ac:dyDescent="0.25">
      <c r="A2" t="s">
        <v>29</v>
      </c>
    </row>
    <row r="5" spans="1:18" x14ac:dyDescent="0.25">
      <c r="A5" s="5" t="s">
        <v>0</v>
      </c>
      <c r="B5" s="5" t="s">
        <v>1</v>
      </c>
      <c r="C5" s="5" t="s">
        <v>17</v>
      </c>
      <c r="D5" s="5" t="s">
        <v>4</v>
      </c>
      <c r="E5" s="35" t="s">
        <v>1</v>
      </c>
      <c r="F5" s="36"/>
      <c r="G5" s="5" t="s">
        <v>18</v>
      </c>
      <c r="H5" s="5" t="s">
        <v>4</v>
      </c>
    </row>
    <row r="6" spans="1:18" x14ac:dyDescent="0.25">
      <c r="A6" s="1">
        <v>1</v>
      </c>
      <c r="B6" s="1" t="s">
        <v>2</v>
      </c>
      <c r="C6" t="s">
        <v>6</v>
      </c>
      <c r="D6" s="23">
        <v>4.17</v>
      </c>
      <c r="E6" s="22" t="s">
        <v>16</v>
      </c>
      <c r="F6" s="16"/>
      <c r="G6" s="1" t="s">
        <v>15</v>
      </c>
      <c r="H6" s="2">
        <f>H7+H8</f>
        <v>4.166666666666667</v>
      </c>
      <c r="I6" s="9"/>
      <c r="J6" s="9"/>
    </row>
    <row r="7" spans="1:18" x14ac:dyDescent="0.25">
      <c r="A7" s="1">
        <v>2</v>
      </c>
      <c r="B7" s="1" t="s">
        <v>5</v>
      </c>
      <c r="C7" s="11">
        <f>22/122</f>
        <v>0.18032786885245902</v>
      </c>
      <c r="D7" s="2">
        <f>C7*D6</f>
        <v>0.75196721311475412</v>
      </c>
      <c r="E7" t="s">
        <v>5</v>
      </c>
      <c r="G7" s="3">
        <v>0.22</v>
      </c>
      <c r="H7" s="2">
        <f>G7*H8</f>
        <v>0.75136612021857929</v>
      </c>
    </row>
    <row r="8" spans="1:18" x14ac:dyDescent="0.25">
      <c r="A8" s="1">
        <v>3</v>
      </c>
      <c r="B8" s="1" t="s">
        <v>3</v>
      </c>
      <c r="C8" s="12" t="s">
        <v>6</v>
      </c>
      <c r="D8" s="2">
        <f>D6-D7</f>
        <v>3.418032786885246</v>
      </c>
      <c r="E8" t="s">
        <v>22</v>
      </c>
      <c r="G8" s="1" t="s">
        <v>15</v>
      </c>
      <c r="H8" s="2">
        <f>H10-H9</f>
        <v>3.4153005464480879</v>
      </c>
    </row>
    <row r="9" spans="1:18" x14ac:dyDescent="0.25">
      <c r="A9" s="4">
        <v>4</v>
      </c>
      <c r="B9" s="4" t="s">
        <v>8</v>
      </c>
      <c r="C9" s="11">
        <v>0.2</v>
      </c>
      <c r="D9" s="2">
        <f>C9*D8</f>
        <v>0.68360655737704923</v>
      </c>
      <c r="E9" t="s">
        <v>21</v>
      </c>
      <c r="G9" s="15">
        <f>20/120</f>
        <v>0.16666666666666666</v>
      </c>
      <c r="H9" s="2">
        <f>G9*H10</f>
        <v>0.68306010928961758</v>
      </c>
    </row>
    <row r="10" spans="1:18" x14ac:dyDescent="0.25">
      <c r="A10" s="25">
        <v>5</v>
      </c>
      <c r="B10" s="25" t="s">
        <v>11</v>
      </c>
      <c r="C10" s="26" t="s">
        <v>6</v>
      </c>
      <c r="D10" s="34">
        <f>D8+D9</f>
        <v>4.1016393442622956</v>
      </c>
      <c r="E10" s="27" t="str">
        <f>E13</f>
        <v>Prodajna cena brez DDV</v>
      </c>
      <c r="F10" s="27"/>
      <c r="G10" s="26" t="s">
        <v>15</v>
      </c>
      <c r="H10" s="33">
        <f>H12-H11</f>
        <v>4.0983606557377055</v>
      </c>
      <c r="I10" s="37" t="s">
        <v>25</v>
      </c>
      <c r="J10" s="38"/>
      <c r="K10" s="38"/>
      <c r="L10" s="38"/>
      <c r="M10" s="38"/>
      <c r="N10" s="38"/>
      <c r="O10" s="38"/>
      <c r="P10" s="38"/>
      <c r="Q10" s="38"/>
      <c r="R10" s="39"/>
    </row>
    <row r="11" spans="1:18" x14ac:dyDescent="0.25">
      <c r="A11" s="4">
        <v>6</v>
      </c>
      <c r="B11" s="4" t="s">
        <v>5</v>
      </c>
      <c r="C11" s="11">
        <v>0.22</v>
      </c>
      <c r="D11" s="2">
        <f>C11*D10</f>
        <v>0.90236065573770508</v>
      </c>
      <c r="E11" t="s">
        <v>5</v>
      </c>
      <c r="G11" s="15">
        <f>22/122</f>
        <v>0.18032786885245902</v>
      </c>
      <c r="H11" s="2">
        <f>G11*H12</f>
        <v>0.90163934426229531</v>
      </c>
    </row>
    <row r="12" spans="1:18" x14ac:dyDescent="0.25">
      <c r="A12" s="7">
        <v>7</v>
      </c>
      <c r="B12" s="7" t="s">
        <v>23</v>
      </c>
      <c r="C12" s="13" t="s">
        <v>6</v>
      </c>
      <c r="D12" s="21">
        <f>D10+D11</f>
        <v>5.0040000000000004</v>
      </c>
      <c r="E12" s="13" t="s">
        <v>20</v>
      </c>
      <c r="F12" s="13"/>
      <c r="G12" s="24">
        <v>0.22</v>
      </c>
      <c r="H12" s="8">
        <f>(G12*H13)+H13</f>
        <v>5.0000000000000009</v>
      </c>
    </row>
    <row r="13" spans="1:18" x14ac:dyDescent="0.25">
      <c r="A13" s="25">
        <v>8</v>
      </c>
      <c r="B13" s="25" t="s">
        <v>11</v>
      </c>
      <c r="C13" s="26" t="s">
        <v>6</v>
      </c>
      <c r="D13" s="27">
        <f>D10</f>
        <v>4.1016393442622956</v>
      </c>
      <c r="E13" s="29" t="s">
        <v>19</v>
      </c>
      <c r="F13" s="29"/>
      <c r="G13" s="26" t="s">
        <v>15</v>
      </c>
      <c r="H13" s="28">
        <f>H15-H14</f>
        <v>4.0983606557377055</v>
      </c>
    </row>
    <row r="14" spans="1:18" x14ac:dyDescent="0.25">
      <c r="A14" s="4">
        <v>9</v>
      </c>
      <c r="B14" s="4" t="s">
        <v>12</v>
      </c>
      <c r="C14" s="11">
        <v>0.2</v>
      </c>
      <c r="D14" s="2">
        <f>C14*D13</f>
        <v>0.82032786885245912</v>
      </c>
      <c r="E14" t="s">
        <v>8</v>
      </c>
      <c r="G14" s="15">
        <f>20/120</f>
        <v>0.16666666666666666</v>
      </c>
      <c r="H14" s="2">
        <f>G14*H15</f>
        <v>0.81967213114754101</v>
      </c>
    </row>
    <row r="15" spans="1:18" x14ac:dyDescent="0.25">
      <c r="A15" s="20">
        <v>10</v>
      </c>
      <c r="B15" s="6" t="s">
        <v>13</v>
      </c>
      <c r="C15" s="14" t="s">
        <v>6</v>
      </c>
      <c r="D15" s="14">
        <f>D13+D14</f>
        <v>4.9219672131147547</v>
      </c>
      <c r="E15" s="19" t="s">
        <v>19</v>
      </c>
      <c r="F15" s="19"/>
      <c r="G15" s="14" t="s">
        <v>15</v>
      </c>
      <c r="H15" s="6">
        <f>H17-H16</f>
        <v>4.918032786885246</v>
      </c>
    </row>
    <row r="16" spans="1:18" x14ac:dyDescent="0.25">
      <c r="A16" s="4">
        <v>11</v>
      </c>
      <c r="B16" s="4" t="s">
        <v>5</v>
      </c>
      <c r="C16" s="11">
        <v>0.22</v>
      </c>
      <c r="D16" s="2">
        <f>C16*D15</f>
        <v>1.0828327868852461</v>
      </c>
      <c r="E16" t="s">
        <v>5</v>
      </c>
      <c r="G16" s="15">
        <f>22/122</f>
        <v>0.18032786885245902</v>
      </c>
      <c r="H16" s="2">
        <f>G16*H17</f>
        <v>1.0819672131147542</v>
      </c>
    </row>
    <row r="17" spans="1:20" x14ac:dyDescent="0.25">
      <c r="A17" s="30">
        <v>12</v>
      </c>
      <c r="B17" s="30" t="s">
        <v>14</v>
      </c>
      <c r="C17" s="31" t="s">
        <v>6</v>
      </c>
      <c r="D17" s="32">
        <f>D15+D16</f>
        <v>6.0048000000000012</v>
      </c>
      <c r="E17" s="31" t="s">
        <v>7</v>
      </c>
      <c r="F17" s="31"/>
      <c r="G17" s="31" t="s">
        <v>15</v>
      </c>
      <c r="H17" s="23">
        <v>6</v>
      </c>
      <c r="I17" s="17" t="s">
        <v>16</v>
      </c>
      <c r="J17" s="16"/>
      <c r="K17" s="40" t="s">
        <v>24</v>
      </c>
      <c r="L17" s="41"/>
      <c r="M17" s="41"/>
      <c r="N17" s="41"/>
      <c r="O17" s="41"/>
      <c r="P17" s="41"/>
      <c r="Q17" s="41"/>
      <c r="R17" s="41"/>
      <c r="S17" s="41"/>
      <c r="T17" s="41"/>
    </row>
    <row r="26" spans="1:20" x14ac:dyDescent="0.25">
      <c r="L26" s="10"/>
    </row>
    <row r="27" spans="1:20" x14ac:dyDescent="0.25">
      <c r="L27" s="18"/>
    </row>
    <row r="32" spans="1:20" x14ac:dyDescent="0.25">
      <c r="L32" s="10"/>
    </row>
    <row r="33" spans="3:12" x14ac:dyDescent="0.25">
      <c r="L33" s="10"/>
    </row>
    <row r="34" spans="3:12" x14ac:dyDescent="0.25">
      <c r="C34" s="10"/>
    </row>
    <row r="37" spans="3:12" x14ac:dyDescent="0.25">
      <c r="H37" s="18"/>
      <c r="L37" s="10"/>
    </row>
  </sheetData>
  <mergeCells count="3">
    <mergeCell ref="E5:F5"/>
    <mergeCell ref="I10:R10"/>
    <mergeCell ref="K17:T1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3053-86EF-42A2-BCE8-4EC734454360}">
  <dimension ref="A1:T37"/>
  <sheetViews>
    <sheetView workbookViewId="0">
      <selection activeCell="C23" sqref="C23"/>
    </sheetView>
  </sheetViews>
  <sheetFormatPr defaultRowHeight="15" x14ac:dyDescent="0.25"/>
  <cols>
    <col min="2" max="2" width="46.5703125" customWidth="1"/>
    <col min="3" max="3" width="24.7109375" customWidth="1"/>
    <col min="4" max="4" width="15.5703125" customWidth="1"/>
    <col min="5" max="5" width="12.140625" customWidth="1"/>
    <col min="7" max="7" width="31" customWidth="1"/>
    <col min="8" max="8" width="14.5703125" customWidth="1"/>
    <col min="10" max="10" width="7.140625" customWidth="1"/>
  </cols>
  <sheetData>
    <row r="1" spans="1:18" x14ac:dyDescent="0.25">
      <c r="A1" t="s">
        <v>9</v>
      </c>
    </row>
    <row r="2" spans="1:18" x14ac:dyDescent="0.25">
      <c r="A2" t="s">
        <v>30</v>
      </c>
    </row>
    <row r="5" spans="1:18" x14ac:dyDescent="0.25">
      <c r="A5" s="5" t="s">
        <v>0</v>
      </c>
      <c r="B5" s="5" t="s">
        <v>1</v>
      </c>
      <c r="C5" s="5" t="s">
        <v>17</v>
      </c>
      <c r="D5" s="5" t="s">
        <v>4</v>
      </c>
      <c r="E5" s="35" t="s">
        <v>1</v>
      </c>
      <c r="F5" s="36"/>
      <c r="G5" s="5" t="s">
        <v>18</v>
      </c>
      <c r="H5" s="5" t="s">
        <v>4</v>
      </c>
    </row>
    <row r="6" spans="1:18" x14ac:dyDescent="0.25">
      <c r="A6" s="1">
        <v>1</v>
      </c>
      <c r="B6" s="1" t="s">
        <v>2</v>
      </c>
      <c r="C6" t="s">
        <v>6</v>
      </c>
      <c r="D6" s="23">
        <v>4.17</v>
      </c>
      <c r="E6" s="22" t="s">
        <v>16</v>
      </c>
      <c r="F6" s="16"/>
      <c r="G6" s="1" t="s">
        <v>15</v>
      </c>
      <c r="H6" s="2">
        <f>H7+H8</f>
        <v>4.166666666666667</v>
      </c>
      <c r="I6" s="9"/>
      <c r="J6" s="9"/>
    </row>
    <row r="7" spans="1:18" x14ac:dyDescent="0.25">
      <c r="A7" s="1">
        <v>2</v>
      </c>
      <c r="B7" s="1" t="s">
        <v>5</v>
      </c>
      <c r="C7" s="11">
        <f>22/122</f>
        <v>0.18032786885245902</v>
      </c>
      <c r="D7" s="2">
        <f>C7*D6</f>
        <v>0.75196721311475412</v>
      </c>
      <c r="E7" t="s">
        <v>5</v>
      </c>
      <c r="G7" s="3">
        <v>0.22</v>
      </c>
      <c r="H7" s="2">
        <f>G7*H8</f>
        <v>0.75136612021857929</v>
      </c>
    </row>
    <row r="8" spans="1:18" x14ac:dyDescent="0.25">
      <c r="A8" s="1">
        <v>3</v>
      </c>
      <c r="B8" s="1" t="s">
        <v>3</v>
      </c>
      <c r="C8" s="12" t="s">
        <v>6</v>
      </c>
      <c r="D8" s="2">
        <f>D6-D7</f>
        <v>3.418032786885246</v>
      </c>
      <c r="E8" t="s">
        <v>22</v>
      </c>
      <c r="G8" s="1" t="s">
        <v>15</v>
      </c>
      <c r="H8" s="2">
        <f>H10-H9</f>
        <v>3.4153005464480879</v>
      </c>
    </row>
    <row r="9" spans="1:18" x14ac:dyDescent="0.25">
      <c r="A9" s="4">
        <v>4</v>
      </c>
      <c r="B9" s="4" t="s">
        <v>8</v>
      </c>
      <c r="C9" s="11">
        <v>0.2</v>
      </c>
      <c r="D9" s="2">
        <f>C9*D8</f>
        <v>0.68360655737704923</v>
      </c>
      <c r="E9" t="s">
        <v>21</v>
      </c>
      <c r="G9" s="15">
        <f>20/120</f>
        <v>0.16666666666666666</v>
      </c>
      <c r="H9" s="2">
        <f>G9*H10</f>
        <v>0.68306010928961758</v>
      </c>
    </row>
    <row r="10" spans="1:18" x14ac:dyDescent="0.25">
      <c r="A10" s="25">
        <v>5</v>
      </c>
      <c r="B10" s="25" t="s">
        <v>11</v>
      </c>
      <c r="C10" s="26" t="s">
        <v>6</v>
      </c>
      <c r="D10" s="34">
        <f>D8+D9</f>
        <v>4.1016393442622956</v>
      </c>
      <c r="E10" s="27" t="str">
        <f>E13</f>
        <v>Prodajna cena brez DDV</v>
      </c>
      <c r="F10" s="27"/>
      <c r="G10" s="26" t="s">
        <v>15</v>
      </c>
      <c r="H10" s="33">
        <f>H12-H11</f>
        <v>4.0983606557377055</v>
      </c>
      <c r="I10" s="37" t="s">
        <v>25</v>
      </c>
      <c r="J10" s="38"/>
      <c r="K10" s="38"/>
      <c r="L10" s="38"/>
      <c r="M10" s="38"/>
      <c r="N10" s="38"/>
      <c r="O10" s="38"/>
      <c r="P10" s="38"/>
      <c r="Q10" s="38"/>
      <c r="R10" s="39"/>
    </row>
    <row r="11" spans="1:18" x14ac:dyDescent="0.25">
      <c r="A11" s="4">
        <v>6</v>
      </c>
      <c r="B11" s="4" t="s">
        <v>5</v>
      </c>
      <c r="C11" s="11">
        <v>0.22</v>
      </c>
      <c r="D11" s="2">
        <f>C11*D10</f>
        <v>0.90236065573770508</v>
      </c>
      <c r="E11" t="s">
        <v>5</v>
      </c>
      <c r="G11" s="15">
        <f>22/122</f>
        <v>0.18032786885245902</v>
      </c>
      <c r="H11" s="2">
        <f>G11*H12</f>
        <v>0.90163934426229531</v>
      </c>
    </row>
    <row r="12" spans="1:18" x14ac:dyDescent="0.25">
      <c r="A12" s="7">
        <v>7</v>
      </c>
      <c r="B12" s="7" t="s">
        <v>23</v>
      </c>
      <c r="C12" s="13" t="s">
        <v>6</v>
      </c>
      <c r="D12" s="21">
        <f>D10+D11</f>
        <v>5.0040000000000004</v>
      </c>
      <c r="E12" s="13" t="s">
        <v>20</v>
      </c>
      <c r="F12" s="13"/>
      <c r="G12" s="24">
        <v>0.22</v>
      </c>
      <c r="H12" s="8">
        <f>(G12*H13)+H13</f>
        <v>5.0000000000000009</v>
      </c>
    </row>
    <row r="13" spans="1:18" x14ac:dyDescent="0.25">
      <c r="A13" s="25">
        <v>8</v>
      </c>
      <c r="B13" s="25" t="s">
        <v>11</v>
      </c>
      <c r="C13" s="26" t="s">
        <v>6</v>
      </c>
      <c r="D13" s="27">
        <f>D10</f>
        <v>4.1016393442622956</v>
      </c>
      <c r="E13" s="29" t="s">
        <v>19</v>
      </c>
      <c r="F13" s="29"/>
      <c r="G13" s="26" t="s">
        <v>15</v>
      </c>
      <c r="H13" s="28">
        <f>H15-H14</f>
        <v>4.0983606557377055</v>
      </c>
    </row>
    <row r="14" spans="1:18" x14ac:dyDescent="0.25">
      <c r="A14" s="4">
        <v>9</v>
      </c>
      <c r="B14" s="4" t="s">
        <v>12</v>
      </c>
      <c r="C14" s="11">
        <v>0.2</v>
      </c>
      <c r="D14" s="2">
        <f>C14*D13</f>
        <v>0.82032786885245912</v>
      </c>
      <c r="E14" t="s">
        <v>8</v>
      </c>
      <c r="G14" s="15">
        <f>20/120</f>
        <v>0.16666666666666666</v>
      </c>
      <c r="H14" s="2">
        <f>G14*H15</f>
        <v>0.81967213114754101</v>
      </c>
    </row>
    <row r="15" spans="1:18" x14ac:dyDescent="0.25">
      <c r="A15" s="20">
        <v>10</v>
      </c>
      <c r="B15" s="6" t="s">
        <v>13</v>
      </c>
      <c r="C15" s="14" t="s">
        <v>6</v>
      </c>
      <c r="D15" s="14">
        <f>D13+D14</f>
        <v>4.9219672131147547</v>
      </c>
      <c r="E15" s="19" t="s">
        <v>19</v>
      </c>
      <c r="F15" s="19"/>
      <c r="G15" s="14" t="s">
        <v>15</v>
      </c>
      <c r="H15" s="6">
        <f>H17-H16</f>
        <v>4.918032786885246</v>
      </c>
    </row>
    <row r="16" spans="1:18" x14ac:dyDescent="0.25">
      <c r="A16" s="4">
        <v>11</v>
      </c>
      <c r="B16" s="4" t="s">
        <v>5</v>
      </c>
      <c r="C16" s="11">
        <v>0.22</v>
      </c>
      <c r="D16" s="2">
        <f>C16*D15</f>
        <v>1.0828327868852461</v>
      </c>
      <c r="E16" t="s">
        <v>5</v>
      </c>
      <c r="G16" s="15">
        <f>22/122</f>
        <v>0.18032786885245902</v>
      </c>
      <c r="H16" s="2">
        <f>G16*H17</f>
        <v>1.0819672131147542</v>
      </c>
    </row>
    <row r="17" spans="1:20" x14ac:dyDescent="0.25">
      <c r="A17" s="30">
        <v>12</v>
      </c>
      <c r="B17" s="30" t="s">
        <v>14</v>
      </c>
      <c r="C17" s="31" t="s">
        <v>6</v>
      </c>
      <c r="D17" s="32">
        <f>D15+D16</f>
        <v>6.0048000000000012</v>
      </c>
      <c r="E17" s="31" t="s">
        <v>7</v>
      </c>
      <c r="F17" s="31"/>
      <c r="G17" s="31" t="s">
        <v>15</v>
      </c>
      <c r="H17" s="23">
        <v>6</v>
      </c>
      <c r="I17" s="17" t="s">
        <v>16</v>
      </c>
      <c r="J17" s="16"/>
      <c r="K17" s="40" t="s">
        <v>24</v>
      </c>
      <c r="L17" s="41"/>
      <c r="M17" s="41"/>
      <c r="N17" s="41"/>
      <c r="O17" s="41"/>
      <c r="P17" s="41"/>
      <c r="Q17" s="41"/>
      <c r="R17" s="41"/>
      <c r="S17" s="41"/>
      <c r="T17" s="41"/>
    </row>
    <row r="26" spans="1:20" x14ac:dyDescent="0.25">
      <c r="L26" s="10"/>
    </row>
    <row r="27" spans="1:20" x14ac:dyDescent="0.25">
      <c r="L27" s="18"/>
    </row>
    <row r="32" spans="1:20" x14ac:dyDescent="0.25">
      <c r="L32" s="10"/>
    </row>
    <row r="33" spans="3:12" x14ac:dyDescent="0.25">
      <c r="L33" s="10"/>
    </row>
    <row r="34" spans="3:12" x14ac:dyDescent="0.25">
      <c r="C34" s="10"/>
    </row>
    <row r="37" spans="3:12" x14ac:dyDescent="0.25">
      <c r="H37" s="18"/>
      <c r="L37" s="10"/>
    </row>
  </sheetData>
  <mergeCells count="3">
    <mergeCell ref="E5:F5"/>
    <mergeCell ref="I10:R10"/>
    <mergeCell ref="K17:T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1artikel</vt:lpstr>
      <vt:lpstr>2artikel</vt:lpstr>
      <vt:lpstr>3artikel</vt:lpstr>
      <vt:lpstr>4artikel</vt:lpstr>
      <vt:lpstr>5artikel</vt:lpstr>
      <vt:lpstr>6artikel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 Černilec</dc:creator>
  <cp:lastModifiedBy>Jano Černilec</cp:lastModifiedBy>
  <dcterms:created xsi:type="dcterms:W3CDTF">2023-05-24T18:16:25Z</dcterms:created>
  <dcterms:modified xsi:type="dcterms:W3CDTF">2023-05-26T09:27:45Z</dcterms:modified>
</cp:coreProperties>
</file>