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porabnik\Documents\cernilec janez\"/>
    </mc:Choice>
  </mc:AlternateContent>
  <xr:revisionPtr revIDLastSave="0" documentId="8_{789FEE45-A994-4178-ABF6-29F354EBCC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zdelitev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7" i="1" l="1"/>
  <c r="M67" i="1" s="1"/>
  <c r="L59" i="1"/>
  <c r="M59" i="1" s="1"/>
  <c r="L51" i="1"/>
  <c r="M51" i="1" s="1"/>
  <c r="L43" i="1"/>
  <c r="L35" i="1"/>
  <c r="M35" i="1" s="1"/>
  <c r="M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Jano</author>
  </authors>
  <commentList>
    <comment ref="L34" authorId="0" shapeId="0" xr:uid="{6519A8A8-DD79-460B-AC0C-46726EDCB347}">
      <text>
        <r>
          <rPr>
            <b/>
            <sz val="9"/>
            <color indexed="81"/>
            <rFont val="Segoe UI"/>
            <family val="2"/>
            <charset val="238"/>
          </rPr>
          <t>Naše točke +Sc primerjamo s točkami nasprotnikov v isti smeri NS Glej zgornjo legendo!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L35" authorId="0" shapeId="0" xr:uid="{0865A91B-B604-46D3-90E5-86547481A812}">
      <text>
        <r>
          <rPr>
            <b/>
            <sz val="9"/>
            <color indexed="81"/>
            <rFont val="Segoe UI"/>
            <family val="2"/>
            <charset val="238"/>
          </rPr>
          <t>Vsota belih vrstic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<sst xmlns="http://schemas.openxmlformats.org/spreadsheetml/2006/main" count="298" uniqueCount="53">
  <si>
    <t>Miza</t>
  </si>
  <si>
    <t>NS1</t>
  </si>
  <si>
    <t>NS2</t>
  </si>
  <si>
    <t>EW1</t>
  </si>
  <si>
    <t>EW2</t>
  </si>
  <si>
    <t>Kontrakt</t>
  </si>
  <si>
    <t>Deklarant</t>
  </si>
  <si>
    <t>Lead</t>
  </si>
  <si>
    <t>Štihi</t>
  </si>
  <si>
    <t>+Sc</t>
  </si>
  <si>
    <t>-Sc</t>
  </si>
  <si>
    <t>+</t>
  </si>
  <si>
    <t>-</t>
  </si>
  <si>
    <t>MITJA ZUCCHIATI</t>
  </si>
  <si>
    <t>TIM LECKENBY</t>
  </si>
  <si>
    <t>ALENKA RUS</t>
  </si>
  <si>
    <t>BOŠTJAN KLOFUTAR</t>
  </si>
  <si>
    <t>N</t>
  </si>
  <si>
    <t>ZORAN DEBELJAK</t>
  </si>
  <si>
    <t>DIANA CIZMOK</t>
  </si>
  <si>
    <t>HELENA ŽNIDARŠIČ</t>
  </si>
  <si>
    <t>JANVIT GOLOB</t>
  </si>
  <si>
    <t>W</t>
  </si>
  <si>
    <t>MARIJA MEZAN</t>
  </si>
  <si>
    <t>ALENKA POTOMNIK ZADRGAL</t>
  </si>
  <si>
    <t>SUZANA ČEBULAR</t>
  </si>
  <si>
    <t>SONJA SIMIČ</t>
  </si>
  <si>
    <t>♠A</t>
  </si>
  <si>
    <t>DAMJANA KOKOL-BUKOVŠEK</t>
  </si>
  <si>
    <t>VESNA PRAPROTNIK</t>
  </si>
  <si>
    <t>MARIJA KRAJNC JUKIČ</t>
  </si>
  <si>
    <t>MARUŠA ĆURUVIJA</t>
  </si>
  <si>
    <t>♣K</t>
  </si>
  <si>
    <t>GREGOR KIT</t>
  </si>
  <si>
    <t>DARKO BELE</t>
  </si>
  <si>
    <t>STANE MEDVED</t>
  </si>
  <si>
    <t>MARKO ROZANEC</t>
  </si>
  <si>
    <t>Maksimum MP</t>
  </si>
  <si>
    <t>ALENKA POTOČNIK ZADRGAL</t>
  </si>
  <si>
    <t>NS |MP</t>
  </si>
  <si>
    <t>Kako se točkuje oziroma dodeluje Match Points (MP) za NS &amp; EW?</t>
  </si>
  <si>
    <t>Če točkujemo NS, dobi EW razliko do maksimalnih točk, npr. NS dobi 7 MP, EW dobi 1 MP, če je maksimalno 8 točk.</t>
  </si>
  <si>
    <t>Točkovanje smeri NS glede na pare, ki so igrali turnir.</t>
  </si>
  <si>
    <r>
      <t>5</t>
    </r>
    <r>
      <rPr>
        <sz val="11"/>
        <color rgb="FFFF0000"/>
        <rFont val="Calibri"/>
        <family val="2"/>
        <charset val="238"/>
        <scheme val="minor"/>
      </rPr>
      <t>♦</t>
    </r>
  </si>
  <si>
    <r>
      <t>5</t>
    </r>
    <r>
      <rPr>
        <sz val="11"/>
        <color rgb="FFFF0000"/>
        <rFont val="Calibri"/>
        <family val="2"/>
        <charset val="238"/>
        <scheme val="minor"/>
      </rPr>
      <t>♥</t>
    </r>
  </si>
  <si>
    <r>
      <t>4</t>
    </r>
    <r>
      <rPr>
        <sz val="11"/>
        <color rgb="FFFF0000"/>
        <rFont val="Calibri"/>
        <family val="2"/>
        <charset val="238"/>
        <scheme val="minor"/>
      </rPr>
      <t>♦</t>
    </r>
  </si>
  <si>
    <r>
      <t>2</t>
    </r>
    <r>
      <rPr>
        <sz val="11"/>
        <color rgb="FFFF0000"/>
        <rFont val="Calibri"/>
        <family val="2"/>
        <charset val="238"/>
        <scheme val="minor"/>
      </rPr>
      <t>♦</t>
    </r>
  </si>
  <si>
    <t xml:space="preserve">Kako pogledamo rezultate na BZS? https://www.bridge-zveza.si/ -&gt; </t>
  </si>
  <si>
    <r>
      <rPr>
        <sz val="11"/>
        <color rgb="FFFF0000"/>
        <rFont val="Calibri"/>
        <family val="2"/>
        <charset val="238"/>
        <scheme val="minor"/>
      </rPr>
      <t>♥</t>
    </r>
    <r>
      <rPr>
        <sz val="11"/>
        <color theme="1"/>
        <rFont val="Calibri"/>
        <family val="2"/>
        <scheme val="minor"/>
      </rPr>
      <t>9</t>
    </r>
  </si>
  <si>
    <r>
      <rPr>
        <sz val="11"/>
        <color rgb="FFFF0000"/>
        <rFont val="Calibri"/>
        <family val="2"/>
        <charset val="238"/>
        <scheme val="minor"/>
      </rPr>
      <t>♦</t>
    </r>
    <r>
      <rPr>
        <sz val="11"/>
        <color theme="1"/>
        <rFont val="Calibri"/>
        <family val="2"/>
        <scheme val="minor"/>
      </rPr>
      <t>A</t>
    </r>
  </si>
  <si>
    <r>
      <rPr>
        <sz val="11"/>
        <color rgb="FFFF0000"/>
        <rFont val="Calibri"/>
        <family val="2"/>
        <charset val="238"/>
        <scheme val="minor"/>
      </rPr>
      <t>♥</t>
    </r>
    <r>
      <rPr>
        <sz val="11"/>
        <color theme="1"/>
        <rFont val="Calibri"/>
        <family val="2"/>
        <scheme val="minor"/>
      </rPr>
      <t>T</t>
    </r>
  </si>
  <si>
    <t>EW | MP</t>
  </si>
  <si>
    <t>Točke za EW (MP)  smo določili kot razliko med maksimalnimi MP in točkami NS (MP).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</si>
</sst>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7" fillId="5" borderId="1" xfId="0" applyFont="1" applyFill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7</xdr:row>
      <xdr:rowOff>66675</xdr:rowOff>
    </xdr:from>
    <xdr:to>
      <xdr:col>17</xdr:col>
      <xdr:colOff>543377</xdr:colOff>
      <xdr:row>23</xdr:row>
      <xdr:rowOff>416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5041A59-14A4-F722-E570-AA736FDE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20600" y="66675"/>
          <a:ext cx="3238952" cy="2981741"/>
        </a:xfrm>
        <a:prstGeom prst="rect">
          <a:avLst/>
        </a:prstGeom>
      </xdr:spPr>
    </xdr:pic>
    <xdr:clientData/>
  </xdr:twoCellAnchor>
  <xdr:twoCellAnchor>
    <xdr:from>
      <xdr:col>5</xdr:col>
      <xdr:colOff>1171575</xdr:colOff>
      <xdr:row>15</xdr:row>
      <xdr:rowOff>28575</xdr:rowOff>
    </xdr:from>
    <xdr:to>
      <xdr:col>11</xdr:col>
      <xdr:colOff>323851</xdr:colOff>
      <xdr:row>22</xdr:row>
      <xdr:rowOff>114300</xdr:rowOff>
    </xdr:to>
    <xdr:sp macro="" textlink="">
      <xdr:nvSpPr>
        <xdr:cNvPr id="4" name="Oblaček govora: pravokotnik 3">
          <a:extLst>
            <a:ext uri="{FF2B5EF4-FFF2-40B4-BE49-F238E27FC236}">
              <a16:creationId xmlns:a16="http://schemas.microsoft.com/office/drawing/2014/main" id="{D6123094-282B-6875-79B2-D952A1D6E8C6}"/>
            </a:ext>
          </a:extLst>
        </xdr:cNvPr>
        <xdr:cNvSpPr/>
      </xdr:nvSpPr>
      <xdr:spPr>
        <a:xfrm>
          <a:off x="9048750" y="3171825"/>
          <a:ext cx="4495801" cy="1419225"/>
        </a:xfrm>
        <a:prstGeom prst="wedgeRectCallout">
          <a:avLst>
            <a:gd name="adj1" fmla="val -44054"/>
            <a:gd name="adj2" fmla="val -69464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l-SI" sz="1100"/>
        </a:p>
      </xdr:txBody>
    </xdr:sp>
    <xdr:clientData/>
  </xdr:twoCellAnchor>
  <xdr:twoCellAnchor>
    <xdr:from>
      <xdr:col>5</xdr:col>
      <xdr:colOff>1352551</xdr:colOff>
      <xdr:row>15</xdr:row>
      <xdr:rowOff>161926</xdr:rowOff>
    </xdr:from>
    <xdr:to>
      <xdr:col>11</xdr:col>
      <xdr:colOff>180976</xdr:colOff>
      <xdr:row>22</xdr:row>
      <xdr:rowOff>47625</xdr:rowOff>
    </xdr:to>
    <xdr:sp macro="" textlink="">
      <xdr:nvSpPr>
        <xdr:cNvPr id="5" name="PoljeZBesedilom 4">
          <a:extLst>
            <a:ext uri="{FF2B5EF4-FFF2-40B4-BE49-F238E27FC236}">
              <a16:creationId xmlns:a16="http://schemas.microsoft.com/office/drawing/2014/main" id="{2CD5EFEB-C2AD-54C0-2F44-FD91B7EED3CA}"/>
            </a:ext>
          </a:extLst>
        </xdr:cNvPr>
        <xdr:cNvSpPr txBox="1"/>
      </xdr:nvSpPr>
      <xdr:spPr>
        <a:xfrm>
          <a:off x="9229726" y="3305176"/>
          <a:ext cx="4171950" cy="1219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/>
            <a:t>Miza 7 (Marija Mežan, Alenka Potočnik Zadrgal (NS)</a:t>
          </a:r>
          <a:r>
            <a:rPr lang="sl-SI" sz="1100" baseline="0"/>
            <a:t> sta i</a:t>
          </a:r>
          <a:r>
            <a:rPr lang="sl-SI" sz="1100"/>
            <a:t>grali kontrakt 4</a:t>
          </a:r>
          <a:r>
            <a:rPr lang="sl-SI" sz="110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1100">
              <a:latin typeface="Segoe UI Variable Display" pitchFamily="2" charset="0"/>
            </a:rPr>
            <a:t>, naredili sta 11 štihov. Dva para sta naredila</a:t>
          </a:r>
          <a:r>
            <a:rPr lang="sl-SI" sz="1100" baseline="0">
              <a:latin typeface="Segoe UI Variable Display" pitchFamily="2" charset="0"/>
            </a:rPr>
            <a:t> manšo v minorju (kari). 1 par pa je licitiral 2</a:t>
          </a:r>
          <a:r>
            <a:rPr lang="sl-SI" sz="1100" baseline="0">
              <a:solidFill>
                <a:srgbClr val="FF0000"/>
              </a:solidFill>
              <a:latin typeface="Segoe UI Variable Display" pitchFamily="2" charset="0"/>
            </a:rPr>
            <a:t>♦</a:t>
          </a:r>
          <a:r>
            <a:rPr lang="sl-SI" sz="1100" baseline="0">
              <a:latin typeface="Segoe UI Variable Display" pitchFamily="2" charset="0"/>
            </a:rPr>
            <a:t>, a je naredil tudi 11 štihov. Zato je izenačen z mizo 7 (NS). Marija in Alenka sta bile v 1. partiji na 3. mestu. Glej tudi spodnje tabele, ki prikazuje izračun Match Points (MP)!</a:t>
          </a:r>
          <a:endParaRPr lang="sl-SI" sz="1100"/>
        </a:p>
      </xdr:txBody>
    </xdr:sp>
    <xdr:clientData/>
  </xdr:twoCellAnchor>
  <xdr:twoCellAnchor editAs="oneCell">
    <xdr:from>
      <xdr:col>14</xdr:col>
      <xdr:colOff>133350</xdr:colOff>
      <xdr:row>32</xdr:row>
      <xdr:rowOff>152400</xdr:rowOff>
    </xdr:from>
    <xdr:to>
      <xdr:col>15</xdr:col>
      <xdr:colOff>114382</xdr:colOff>
      <xdr:row>38</xdr:row>
      <xdr:rowOff>123987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15E58A4F-C136-70C0-9091-05F61085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40100" y="4162425"/>
          <a:ext cx="590632" cy="11622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32</xdr:row>
      <xdr:rowOff>142875</xdr:rowOff>
    </xdr:from>
    <xdr:to>
      <xdr:col>15</xdr:col>
      <xdr:colOff>581025</xdr:colOff>
      <xdr:row>38</xdr:row>
      <xdr:rowOff>152400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78868819-3548-32BD-ECAB-14347FEA26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6722" r="18703"/>
        <a:stretch/>
      </xdr:blipFill>
      <xdr:spPr>
        <a:xfrm>
          <a:off x="16744950" y="4152900"/>
          <a:ext cx="352425" cy="1200150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13</xdr:row>
      <xdr:rowOff>76200</xdr:rowOff>
    </xdr:from>
    <xdr:to>
      <xdr:col>12</xdr:col>
      <xdr:colOff>9525</xdr:colOff>
      <xdr:row>24</xdr:row>
      <xdr:rowOff>123825</xdr:rowOff>
    </xdr:to>
    <xdr:cxnSp macro="">
      <xdr:nvCxnSpPr>
        <xdr:cNvPr id="10" name="Raven povezovalnik 9">
          <a:extLst>
            <a:ext uri="{FF2B5EF4-FFF2-40B4-BE49-F238E27FC236}">
              <a16:creationId xmlns:a16="http://schemas.microsoft.com/office/drawing/2014/main" id="{76B07B60-16DC-D6E6-58E1-E045D89CC5E5}"/>
            </a:ext>
          </a:extLst>
        </xdr:cNvPr>
        <xdr:cNvCxnSpPr/>
      </xdr:nvCxnSpPr>
      <xdr:spPr>
        <a:xfrm>
          <a:off x="13382625" y="1228725"/>
          <a:ext cx="0" cy="1952625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13</xdr:row>
      <xdr:rowOff>66675</xdr:rowOff>
    </xdr:from>
    <xdr:to>
      <xdr:col>12</xdr:col>
      <xdr:colOff>1333500</xdr:colOff>
      <xdr:row>13</xdr:row>
      <xdr:rowOff>66675</xdr:rowOff>
    </xdr:to>
    <xdr:cxnSp macro="">
      <xdr:nvCxnSpPr>
        <xdr:cNvPr id="12" name="Raven povezovalnik 11">
          <a:extLst>
            <a:ext uri="{FF2B5EF4-FFF2-40B4-BE49-F238E27FC236}">
              <a16:creationId xmlns:a16="http://schemas.microsoft.com/office/drawing/2014/main" id="{0FF4E748-9B3E-B48C-B3E6-678D6B812871}"/>
            </a:ext>
          </a:extLst>
        </xdr:cNvPr>
        <xdr:cNvCxnSpPr/>
      </xdr:nvCxnSpPr>
      <xdr:spPr>
        <a:xfrm>
          <a:off x="12773025" y="1219200"/>
          <a:ext cx="19335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24</xdr:row>
      <xdr:rowOff>95250</xdr:rowOff>
    </xdr:from>
    <xdr:to>
      <xdr:col>15</xdr:col>
      <xdr:colOff>9525</xdr:colOff>
      <xdr:row>24</xdr:row>
      <xdr:rowOff>133350</xdr:rowOff>
    </xdr:to>
    <xdr:cxnSp macro="">
      <xdr:nvCxnSpPr>
        <xdr:cNvPr id="14" name="Raven povezovalnik 13">
          <a:extLst>
            <a:ext uri="{FF2B5EF4-FFF2-40B4-BE49-F238E27FC236}">
              <a16:creationId xmlns:a16="http://schemas.microsoft.com/office/drawing/2014/main" id="{E439AAB0-1234-FE4B-6492-2F362B543FA5}"/>
            </a:ext>
          </a:extLst>
        </xdr:cNvPr>
        <xdr:cNvCxnSpPr/>
      </xdr:nvCxnSpPr>
      <xdr:spPr>
        <a:xfrm>
          <a:off x="13401675" y="3152775"/>
          <a:ext cx="3124200" cy="3810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180975</xdr:colOff>
      <xdr:row>32</xdr:row>
      <xdr:rowOff>19050</xdr:rowOff>
    </xdr:from>
    <xdr:to>
      <xdr:col>16</xdr:col>
      <xdr:colOff>0</xdr:colOff>
      <xdr:row>32</xdr:row>
      <xdr:rowOff>31711</xdr:rowOff>
    </xdr:to>
    <xdr:cxnSp macro="">
      <xdr:nvCxnSpPr>
        <xdr:cNvPr id="15" name="Raven povezovalnik 14">
          <a:extLst>
            <a:ext uri="{FF2B5EF4-FFF2-40B4-BE49-F238E27FC236}">
              <a16:creationId xmlns:a16="http://schemas.microsoft.com/office/drawing/2014/main" id="{F03E2760-C640-43A3-978E-19C7790C2153}"/>
            </a:ext>
          </a:extLst>
        </xdr:cNvPr>
        <xdr:cNvCxnSpPr/>
      </xdr:nvCxnSpPr>
      <xdr:spPr>
        <a:xfrm>
          <a:off x="16087725" y="4029075"/>
          <a:ext cx="1038225" cy="12661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24</xdr:row>
      <xdr:rowOff>114300</xdr:rowOff>
    </xdr:from>
    <xdr:to>
      <xdr:col>15</xdr:col>
      <xdr:colOff>19050</xdr:colOff>
      <xdr:row>32</xdr:row>
      <xdr:rowOff>19050</xdr:rowOff>
    </xdr:to>
    <xdr:cxnSp macro="">
      <xdr:nvCxnSpPr>
        <xdr:cNvPr id="18" name="Raven povezovalnik 17">
          <a:extLst>
            <a:ext uri="{FF2B5EF4-FFF2-40B4-BE49-F238E27FC236}">
              <a16:creationId xmlns:a16="http://schemas.microsoft.com/office/drawing/2014/main" id="{564D8927-638C-0BD3-9F10-96F0858BA366}"/>
            </a:ext>
          </a:extLst>
        </xdr:cNvPr>
        <xdr:cNvCxnSpPr/>
      </xdr:nvCxnSpPr>
      <xdr:spPr>
        <a:xfrm>
          <a:off x="16535400" y="3171825"/>
          <a:ext cx="0" cy="85725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1133475</xdr:colOff>
      <xdr:row>2</xdr:row>
      <xdr:rowOff>38100</xdr:rowOff>
    </xdr:from>
    <xdr:to>
      <xdr:col>5</xdr:col>
      <xdr:colOff>1076571</xdr:colOff>
      <xdr:row>4</xdr:row>
      <xdr:rowOff>66741</xdr:rowOff>
    </xdr:to>
    <xdr:pic>
      <xdr:nvPicPr>
        <xdr:cNvPr id="21" name="Slika 20">
          <a:extLst>
            <a:ext uri="{FF2B5EF4-FFF2-40B4-BE49-F238E27FC236}">
              <a16:creationId xmlns:a16="http://schemas.microsoft.com/office/drawing/2014/main" id="{5FF7ED0E-69FB-49B3-024E-BEFE04662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91375" y="552450"/>
          <a:ext cx="1762371" cy="476316"/>
        </a:xfrm>
        <a:prstGeom prst="rect">
          <a:avLst/>
        </a:prstGeom>
      </xdr:spPr>
    </xdr:pic>
    <xdr:clientData/>
  </xdr:twoCellAnchor>
  <xdr:twoCellAnchor editAs="oneCell">
    <xdr:from>
      <xdr:col>5</xdr:col>
      <xdr:colOff>1343025</xdr:colOff>
      <xdr:row>0</xdr:row>
      <xdr:rowOff>0</xdr:rowOff>
    </xdr:from>
    <xdr:to>
      <xdr:col>8</xdr:col>
      <xdr:colOff>381351</xdr:colOff>
      <xdr:row>6</xdr:row>
      <xdr:rowOff>28776</xdr:rowOff>
    </xdr:to>
    <xdr:pic>
      <xdr:nvPicPr>
        <xdr:cNvPr id="22" name="Slika 21">
          <a:extLst>
            <a:ext uri="{FF2B5EF4-FFF2-40B4-BE49-F238E27FC236}">
              <a16:creationId xmlns:a16="http://schemas.microsoft.com/office/drawing/2014/main" id="{68AD48E3-3833-408C-440B-ACF5B7515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20200" y="0"/>
          <a:ext cx="2514951" cy="1438476"/>
        </a:xfrm>
        <a:prstGeom prst="rect">
          <a:avLst/>
        </a:prstGeom>
      </xdr:spPr>
    </xdr:pic>
    <xdr:clientData/>
  </xdr:twoCellAnchor>
  <xdr:twoCellAnchor editAs="oneCell">
    <xdr:from>
      <xdr:col>8</xdr:col>
      <xdr:colOff>514350</xdr:colOff>
      <xdr:row>2</xdr:row>
      <xdr:rowOff>123825</xdr:rowOff>
    </xdr:from>
    <xdr:to>
      <xdr:col>9</xdr:col>
      <xdr:colOff>190529</xdr:colOff>
      <xdr:row>3</xdr:row>
      <xdr:rowOff>219114</xdr:rowOff>
    </xdr:to>
    <xdr:pic>
      <xdr:nvPicPr>
        <xdr:cNvPr id="23" name="Slika 22">
          <a:extLst>
            <a:ext uri="{FF2B5EF4-FFF2-40B4-BE49-F238E27FC236}">
              <a16:creationId xmlns:a16="http://schemas.microsoft.com/office/drawing/2014/main" id="{6B681AF6-5057-CEC8-AED4-4C97BA87B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868150" y="638175"/>
          <a:ext cx="209579" cy="276264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0</xdr:row>
      <xdr:rowOff>314325</xdr:rowOff>
    </xdr:from>
    <xdr:to>
      <xdr:col>14</xdr:col>
      <xdr:colOff>381645</xdr:colOff>
      <xdr:row>5</xdr:row>
      <xdr:rowOff>28707</xdr:rowOff>
    </xdr:to>
    <xdr:pic>
      <xdr:nvPicPr>
        <xdr:cNvPr id="24" name="Slika 23">
          <a:extLst>
            <a:ext uri="{FF2B5EF4-FFF2-40B4-BE49-F238E27FC236}">
              <a16:creationId xmlns:a16="http://schemas.microsoft.com/office/drawing/2014/main" id="{0EB60B97-04B6-3067-A3C4-BCD535938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25325" y="314325"/>
          <a:ext cx="4620270" cy="943107"/>
        </a:xfrm>
        <a:prstGeom prst="rect">
          <a:avLst/>
        </a:prstGeom>
      </xdr:spPr>
    </xdr:pic>
    <xdr:clientData/>
  </xdr:twoCellAnchor>
  <xdr:twoCellAnchor>
    <xdr:from>
      <xdr:col>9</xdr:col>
      <xdr:colOff>295275</xdr:colOff>
      <xdr:row>28</xdr:row>
      <xdr:rowOff>0</xdr:rowOff>
    </xdr:from>
    <xdr:to>
      <xdr:col>9</xdr:col>
      <xdr:colOff>295275</xdr:colOff>
      <xdr:row>32</xdr:row>
      <xdr:rowOff>76200</xdr:rowOff>
    </xdr:to>
    <xdr:cxnSp macro="">
      <xdr:nvCxnSpPr>
        <xdr:cNvPr id="26" name="Raven puščični povezovalnik 25">
          <a:extLst>
            <a:ext uri="{FF2B5EF4-FFF2-40B4-BE49-F238E27FC236}">
              <a16:creationId xmlns:a16="http://schemas.microsoft.com/office/drawing/2014/main" id="{3DA58E7B-F0A2-3F5C-6684-84DAA07D16E3}"/>
            </a:ext>
          </a:extLst>
        </xdr:cNvPr>
        <xdr:cNvCxnSpPr/>
      </xdr:nvCxnSpPr>
      <xdr:spPr>
        <a:xfrm>
          <a:off x="12182475" y="5619750"/>
          <a:ext cx="0" cy="885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419100</xdr:colOff>
      <xdr:row>27</xdr:row>
      <xdr:rowOff>123825</xdr:rowOff>
    </xdr:from>
    <xdr:to>
      <xdr:col>6</xdr:col>
      <xdr:colOff>334121</xdr:colOff>
      <xdr:row>31</xdr:row>
      <xdr:rowOff>200142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706473AD-FB3D-711E-8308-F2ED3AB0E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5172075"/>
          <a:ext cx="5344271" cy="838317"/>
        </a:xfrm>
        <a:prstGeom prst="rect">
          <a:avLst/>
        </a:prstGeom>
      </xdr:spPr>
    </xdr:pic>
    <xdr:clientData/>
  </xdr:twoCellAnchor>
  <xdr:twoCellAnchor>
    <xdr:from>
      <xdr:col>11</xdr:col>
      <xdr:colOff>381000</xdr:colOff>
      <xdr:row>28</xdr:row>
      <xdr:rowOff>19050</xdr:rowOff>
    </xdr:from>
    <xdr:to>
      <xdr:col>11</xdr:col>
      <xdr:colOff>381000</xdr:colOff>
      <xdr:row>32</xdr:row>
      <xdr:rowOff>95250</xdr:rowOff>
    </xdr:to>
    <xdr:cxnSp macro="">
      <xdr:nvCxnSpPr>
        <xdr:cNvPr id="28" name="Raven puščični povezovalnik 27">
          <a:extLst>
            <a:ext uri="{FF2B5EF4-FFF2-40B4-BE49-F238E27FC236}">
              <a16:creationId xmlns:a16="http://schemas.microsoft.com/office/drawing/2014/main" id="{601B8F37-4DE8-4ED1-8922-E1B463786851}"/>
            </a:ext>
          </a:extLst>
        </xdr:cNvPr>
        <xdr:cNvCxnSpPr/>
      </xdr:nvCxnSpPr>
      <xdr:spPr>
        <a:xfrm>
          <a:off x="13601700" y="5638800"/>
          <a:ext cx="0" cy="885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1047750</xdr:colOff>
      <xdr:row>28</xdr:row>
      <xdr:rowOff>9525</xdr:rowOff>
    </xdr:from>
    <xdr:to>
      <xdr:col>12</xdr:col>
      <xdr:colOff>1047750</xdr:colOff>
      <xdr:row>32</xdr:row>
      <xdr:rowOff>85725</xdr:rowOff>
    </xdr:to>
    <xdr:cxnSp macro="">
      <xdr:nvCxnSpPr>
        <xdr:cNvPr id="29" name="Raven puščični povezovalnik 28">
          <a:extLst>
            <a:ext uri="{FF2B5EF4-FFF2-40B4-BE49-F238E27FC236}">
              <a16:creationId xmlns:a16="http://schemas.microsoft.com/office/drawing/2014/main" id="{C7D805C2-69FC-4CF6-861F-7C87416233D1}"/>
            </a:ext>
          </a:extLst>
        </xdr:cNvPr>
        <xdr:cNvCxnSpPr/>
      </xdr:nvCxnSpPr>
      <xdr:spPr>
        <a:xfrm>
          <a:off x="14878050" y="5629275"/>
          <a:ext cx="0" cy="885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180975</xdr:colOff>
      <xdr:row>26</xdr:row>
      <xdr:rowOff>90487</xdr:rowOff>
    </xdr:from>
    <xdr:to>
      <xdr:col>9</xdr:col>
      <xdr:colOff>219075</xdr:colOff>
      <xdr:row>32</xdr:row>
      <xdr:rowOff>47625</xdr:rowOff>
    </xdr:to>
    <xdr:sp macro="" textlink="">
      <xdr:nvSpPr>
        <xdr:cNvPr id="30" name="PoljeZBesedilom 29">
          <a:extLst>
            <a:ext uri="{FF2B5EF4-FFF2-40B4-BE49-F238E27FC236}">
              <a16:creationId xmlns:a16="http://schemas.microsoft.com/office/drawing/2014/main" id="{DCEBF275-BDEC-036A-E8F7-C1606B1618DD}"/>
            </a:ext>
          </a:extLst>
        </xdr:cNvPr>
        <xdr:cNvSpPr txBox="1"/>
      </xdr:nvSpPr>
      <xdr:spPr>
        <a:xfrm>
          <a:off x="10868025" y="5329237"/>
          <a:ext cx="1238250" cy="114776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l-SI" sz="1100" b="1"/>
            <a:t>Primerjamo naše točke s točkami nasprotnikov</a:t>
          </a:r>
          <a:r>
            <a:rPr lang="sl-SI" sz="1100" b="1" baseline="0"/>
            <a:t>  v smeri NS</a:t>
          </a:r>
          <a:endParaRPr lang="sl-SI" sz="1100" b="1"/>
        </a:p>
      </xdr:txBody>
    </xdr:sp>
    <xdr:clientData/>
  </xdr:twoCellAnchor>
  <xdr:twoCellAnchor>
    <xdr:from>
      <xdr:col>6</xdr:col>
      <xdr:colOff>428625</xdr:colOff>
      <xdr:row>30</xdr:row>
      <xdr:rowOff>38100</xdr:rowOff>
    </xdr:from>
    <xdr:to>
      <xdr:col>7</xdr:col>
      <xdr:colOff>114300</xdr:colOff>
      <xdr:row>30</xdr:row>
      <xdr:rowOff>38100</xdr:rowOff>
    </xdr:to>
    <xdr:cxnSp macro="">
      <xdr:nvCxnSpPr>
        <xdr:cNvPr id="32" name="Raven puščični povezovalnik 31">
          <a:extLst>
            <a:ext uri="{FF2B5EF4-FFF2-40B4-BE49-F238E27FC236}">
              <a16:creationId xmlns:a16="http://schemas.microsoft.com/office/drawing/2014/main" id="{BDD2F864-5319-ABAC-C907-9431DA3B014D}"/>
            </a:ext>
          </a:extLst>
        </xdr:cNvPr>
        <xdr:cNvCxnSpPr/>
      </xdr:nvCxnSpPr>
      <xdr:spPr>
        <a:xfrm>
          <a:off x="10315575" y="5657850"/>
          <a:ext cx="485775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361950</xdr:colOff>
      <xdr:row>26</xdr:row>
      <xdr:rowOff>85726</xdr:rowOff>
    </xdr:from>
    <xdr:to>
      <xdr:col>11</xdr:col>
      <xdr:colOff>285750</xdr:colOff>
      <xdr:row>32</xdr:row>
      <xdr:rowOff>66675</xdr:rowOff>
    </xdr:to>
    <xdr:sp macro="" textlink="">
      <xdr:nvSpPr>
        <xdr:cNvPr id="33" name="PoljeZBesedilom 32">
          <a:extLst>
            <a:ext uri="{FF2B5EF4-FFF2-40B4-BE49-F238E27FC236}">
              <a16:creationId xmlns:a16="http://schemas.microsoft.com/office/drawing/2014/main" id="{EE88656C-B19D-4D02-BE88-AEC20EFEBFAA}"/>
            </a:ext>
          </a:extLst>
        </xdr:cNvPr>
        <xdr:cNvSpPr txBox="1"/>
      </xdr:nvSpPr>
      <xdr:spPr>
        <a:xfrm>
          <a:off x="12249150" y="5324476"/>
          <a:ext cx="1257300" cy="11715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l-SI" sz="1100" b="1"/>
            <a:t>Dodeljene MP</a:t>
          </a:r>
          <a:r>
            <a:rPr lang="sl-SI" sz="1100" b="1" baseline="0"/>
            <a:t>, npr. ker je 400 več od 0 dodelimo 2 MP -&gt; 400 več kot 150, dobimo 2 MP ...</a:t>
          </a:r>
          <a:endParaRPr lang="sl-SI" sz="1100" b="1"/>
        </a:p>
      </xdr:txBody>
    </xdr:sp>
    <xdr:clientData/>
  </xdr:twoCellAnchor>
  <xdr:twoCellAnchor>
    <xdr:from>
      <xdr:col>11</xdr:col>
      <xdr:colOff>466724</xdr:colOff>
      <xdr:row>26</xdr:row>
      <xdr:rowOff>104775</xdr:rowOff>
    </xdr:from>
    <xdr:to>
      <xdr:col>12</xdr:col>
      <xdr:colOff>914400</xdr:colOff>
      <xdr:row>32</xdr:row>
      <xdr:rowOff>66675</xdr:rowOff>
    </xdr:to>
    <xdr:sp macro="" textlink="">
      <xdr:nvSpPr>
        <xdr:cNvPr id="34" name="PoljeZBesedilom 33">
          <a:extLst>
            <a:ext uri="{FF2B5EF4-FFF2-40B4-BE49-F238E27FC236}">
              <a16:creationId xmlns:a16="http://schemas.microsoft.com/office/drawing/2014/main" id="{AA5EC65C-0BEC-4DB5-9008-B055C6A95DC1}"/>
            </a:ext>
          </a:extLst>
        </xdr:cNvPr>
        <xdr:cNvSpPr txBox="1"/>
      </xdr:nvSpPr>
      <xdr:spPr>
        <a:xfrm>
          <a:off x="13687424" y="5343525"/>
          <a:ext cx="1057276" cy="1152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sl-SI" sz="1100" b="1"/>
            <a:t>Nasprotnik</a:t>
          </a:r>
          <a:r>
            <a:rPr lang="sl-SI" sz="1100" b="1" baseline="0"/>
            <a:t> dobi razliko do maksimalnih točk, npr. 8 (maksimalno) - 7 = 1</a:t>
          </a:r>
          <a:endParaRPr lang="sl-SI" sz="1100" b="1"/>
        </a:p>
      </xdr:txBody>
    </xdr:sp>
    <xdr:clientData/>
  </xdr:twoCellAnchor>
  <xdr:twoCellAnchor>
    <xdr:from>
      <xdr:col>9</xdr:col>
      <xdr:colOff>57150</xdr:colOff>
      <xdr:row>32</xdr:row>
      <xdr:rowOff>133350</xdr:rowOff>
    </xdr:from>
    <xdr:to>
      <xdr:col>9</xdr:col>
      <xdr:colOff>619125</xdr:colOff>
      <xdr:row>32</xdr:row>
      <xdr:rowOff>133350</xdr:rowOff>
    </xdr:to>
    <xdr:cxnSp macro="">
      <xdr:nvCxnSpPr>
        <xdr:cNvPr id="36" name="Raven povezovalnik 35">
          <a:extLst>
            <a:ext uri="{FF2B5EF4-FFF2-40B4-BE49-F238E27FC236}">
              <a16:creationId xmlns:a16="http://schemas.microsoft.com/office/drawing/2014/main" id="{A0F1AFB6-2E4F-2B51-CF06-66E289B85C78}"/>
            </a:ext>
          </a:extLst>
        </xdr:cNvPr>
        <xdr:cNvCxnSpPr/>
      </xdr:nvCxnSpPr>
      <xdr:spPr>
        <a:xfrm>
          <a:off x="11944350" y="6562725"/>
          <a:ext cx="56197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657225</xdr:colOff>
      <xdr:row>32</xdr:row>
      <xdr:rowOff>133350</xdr:rowOff>
    </xdr:from>
    <xdr:to>
      <xdr:col>11</xdr:col>
      <xdr:colOff>552450</xdr:colOff>
      <xdr:row>32</xdr:row>
      <xdr:rowOff>133350</xdr:rowOff>
    </xdr:to>
    <xdr:cxnSp macro="">
      <xdr:nvCxnSpPr>
        <xdr:cNvPr id="37" name="Raven povezovalnik 36">
          <a:extLst>
            <a:ext uri="{FF2B5EF4-FFF2-40B4-BE49-F238E27FC236}">
              <a16:creationId xmlns:a16="http://schemas.microsoft.com/office/drawing/2014/main" id="{EC80532C-3F2E-486A-9C3E-B0DBD1147B61}"/>
            </a:ext>
          </a:extLst>
        </xdr:cNvPr>
        <xdr:cNvCxnSpPr/>
      </xdr:nvCxnSpPr>
      <xdr:spPr>
        <a:xfrm>
          <a:off x="13211175" y="6562725"/>
          <a:ext cx="56197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47625</xdr:colOff>
      <xdr:row>32</xdr:row>
      <xdr:rowOff>123825</xdr:rowOff>
    </xdr:from>
    <xdr:to>
      <xdr:col>12</xdr:col>
      <xdr:colOff>1333500</xdr:colOff>
      <xdr:row>32</xdr:row>
      <xdr:rowOff>123825</xdr:rowOff>
    </xdr:to>
    <xdr:cxnSp macro="">
      <xdr:nvCxnSpPr>
        <xdr:cNvPr id="38" name="Raven povezovalnik 37">
          <a:extLst>
            <a:ext uri="{FF2B5EF4-FFF2-40B4-BE49-F238E27FC236}">
              <a16:creationId xmlns:a16="http://schemas.microsoft.com/office/drawing/2014/main" id="{226E56F5-E4E2-473F-8EB5-FFFD94E9F371}"/>
            </a:ext>
          </a:extLst>
        </xdr:cNvPr>
        <xdr:cNvCxnSpPr/>
      </xdr:nvCxnSpPr>
      <xdr:spPr>
        <a:xfrm>
          <a:off x="13877925" y="6553200"/>
          <a:ext cx="1285875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1276350</xdr:colOff>
      <xdr:row>17</xdr:row>
      <xdr:rowOff>123825</xdr:rowOff>
    </xdr:from>
    <xdr:to>
      <xdr:col>3</xdr:col>
      <xdr:colOff>1304925</xdr:colOff>
      <xdr:row>26</xdr:row>
      <xdr:rowOff>57150</xdr:rowOff>
    </xdr:to>
    <xdr:sp macro="" textlink="">
      <xdr:nvSpPr>
        <xdr:cNvPr id="40" name="PoljeZBesedilom 39">
          <a:extLst>
            <a:ext uri="{FF2B5EF4-FFF2-40B4-BE49-F238E27FC236}">
              <a16:creationId xmlns:a16="http://schemas.microsoft.com/office/drawing/2014/main" id="{A0D18D8A-E3FE-6C43-D4D7-8AF1CD958103}"/>
            </a:ext>
          </a:extLst>
        </xdr:cNvPr>
        <xdr:cNvSpPr txBox="1"/>
      </xdr:nvSpPr>
      <xdr:spPr>
        <a:xfrm>
          <a:off x="1809750" y="3648075"/>
          <a:ext cx="3952875" cy="16478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l-SI" sz="1100" b="1"/>
            <a:t>Ko primerjamo</a:t>
          </a:r>
          <a:r>
            <a:rPr lang="sl-SI" sz="1100" b="1" baseline="0"/>
            <a:t> rezultate za določitev Match Points (MP), ne primerjamo našega rezultata z nami, ampak samo z nasprotniki. Zato imamo v spodnjih tabelah zeleno barvo (mi) in rdečo barvo (naše MP), v sosednjem stolpcu pa so MP za pare na nasprotnih pozicijah. </a:t>
          </a:r>
        </a:p>
        <a:p>
          <a:endParaRPr lang="sl-SI" sz="1100" b="1" baseline="0"/>
        </a:p>
        <a:p>
          <a:r>
            <a:rPr lang="sl-SI" sz="1100" b="1" baseline="0"/>
            <a:t>Če je bilo na turnirju 10 parov, primerjamo rezultate s 4 pari, ker rezultata sami s sabo ne moremo primerjati. Maksimalno število točk je 2 x 4 = 8 MP</a:t>
          </a:r>
          <a:endParaRPr lang="sl-SI" sz="1100" b="1"/>
        </a:p>
      </xdr:txBody>
    </xdr:sp>
    <xdr:clientData/>
  </xdr:twoCellAnchor>
  <xdr:twoCellAnchor>
    <xdr:from>
      <xdr:col>3</xdr:col>
      <xdr:colOff>1304925</xdr:colOff>
      <xdr:row>21</xdr:row>
      <xdr:rowOff>142875</xdr:rowOff>
    </xdr:from>
    <xdr:to>
      <xdr:col>4</xdr:col>
      <xdr:colOff>1714500</xdr:colOff>
      <xdr:row>21</xdr:row>
      <xdr:rowOff>185738</xdr:rowOff>
    </xdr:to>
    <xdr:cxnSp macro="">
      <xdr:nvCxnSpPr>
        <xdr:cNvPr id="42" name="Raven povezovalnik 41">
          <a:extLst>
            <a:ext uri="{FF2B5EF4-FFF2-40B4-BE49-F238E27FC236}">
              <a16:creationId xmlns:a16="http://schemas.microsoft.com/office/drawing/2014/main" id="{148D55F8-F160-E1E3-2CD0-4D682C7FCE3E}"/>
            </a:ext>
          </a:extLst>
        </xdr:cNvPr>
        <xdr:cNvCxnSpPr>
          <a:stCxn id="40" idx="3"/>
        </xdr:cNvCxnSpPr>
      </xdr:nvCxnSpPr>
      <xdr:spPr>
        <a:xfrm flipV="1">
          <a:off x="5762625" y="4429125"/>
          <a:ext cx="2009775" cy="42863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1704975</xdr:colOff>
      <xdr:row>25</xdr:row>
      <xdr:rowOff>66675</xdr:rowOff>
    </xdr:from>
    <xdr:to>
      <xdr:col>12</xdr:col>
      <xdr:colOff>400050</xdr:colOff>
      <xdr:row>25</xdr:row>
      <xdr:rowOff>66675</xdr:rowOff>
    </xdr:to>
    <xdr:cxnSp macro="">
      <xdr:nvCxnSpPr>
        <xdr:cNvPr id="46" name="Raven povezovalnik 45">
          <a:extLst>
            <a:ext uri="{FF2B5EF4-FFF2-40B4-BE49-F238E27FC236}">
              <a16:creationId xmlns:a16="http://schemas.microsoft.com/office/drawing/2014/main" id="{D823E07C-0ABE-83CD-74BC-E15342915627}"/>
            </a:ext>
          </a:extLst>
        </xdr:cNvPr>
        <xdr:cNvCxnSpPr/>
      </xdr:nvCxnSpPr>
      <xdr:spPr>
        <a:xfrm>
          <a:off x="7762875" y="5114925"/>
          <a:ext cx="6467475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1714500</xdr:colOff>
      <xdr:row>21</xdr:row>
      <xdr:rowOff>142875</xdr:rowOff>
    </xdr:from>
    <xdr:to>
      <xdr:col>4</xdr:col>
      <xdr:colOff>1714500</xdr:colOff>
      <xdr:row>28</xdr:row>
      <xdr:rowOff>85725</xdr:rowOff>
    </xdr:to>
    <xdr:cxnSp macro="">
      <xdr:nvCxnSpPr>
        <xdr:cNvPr id="53" name="Raven puščični povezovalnik 52">
          <a:extLst>
            <a:ext uri="{FF2B5EF4-FFF2-40B4-BE49-F238E27FC236}">
              <a16:creationId xmlns:a16="http://schemas.microsoft.com/office/drawing/2014/main" id="{23193909-6A0E-D97A-EF4C-B1C18BC5CFC4}"/>
            </a:ext>
          </a:extLst>
        </xdr:cNvPr>
        <xdr:cNvCxnSpPr/>
      </xdr:nvCxnSpPr>
      <xdr:spPr>
        <a:xfrm>
          <a:off x="7772400" y="4429125"/>
          <a:ext cx="0" cy="1276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25</xdr:row>
      <xdr:rowOff>76200</xdr:rowOff>
    </xdr:from>
    <xdr:to>
      <xdr:col>8</xdr:col>
      <xdr:colOff>171450</xdr:colOff>
      <xdr:row>26</xdr:row>
      <xdr:rowOff>137700</xdr:rowOff>
    </xdr:to>
    <xdr:cxnSp macro="">
      <xdr:nvCxnSpPr>
        <xdr:cNvPr id="55" name="Raven puščični povezovalnik 54">
          <a:extLst>
            <a:ext uri="{FF2B5EF4-FFF2-40B4-BE49-F238E27FC236}">
              <a16:creationId xmlns:a16="http://schemas.microsoft.com/office/drawing/2014/main" id="{5F9A9423-1BA1-88DF-9549-D87E38AEBD0F}"/>
            </a:ext>
          </a:extLst>
        </xdr:cNvPr>
        <xdr:cNvCxnSpPr/>
      </xdr:nvCxnSpPr>
      <xdr:spPr>
        <a:xfrm>
          <a:off x="11515725" y="5124450"/>
          <a:ext cx="9525" cy="2520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25</xdr:row>
      <xdr:rowOff>66675</xdr:rowOff>
    </xdr:from>
    <xdr:to>
      <xdr:col>10</xdr:col>
      <xdr:colOff>314325</xdr:colOff>
      <xdr:row>26</xdr:row>
      <xdr:rowOff>128175</xdr:rowOff>
    </xdr:to>
    <xdr:cxnSp macro="">
      <xdr:nvCxnSpPr>
        <xdr:cNvPr id="56" name="Raven puščični povezovalnik 55">
          <a:extLst>
            <a:ext uri="{FF2B5EF4-FFF2-40B4-BE49-F238E27FC236}">
              <a16:creationId xmlns:a16="http://schemas.microsoft.com/office/drawing/2014/main" id="{A2612077-EDFA-4BD9-8A2C-2FDC5A7E0DDD}"/>
            </a:ext>
          </a:extLst>
        </xdr:cNvPr>
        <xdr:cNvCxnSpPr/>
      </xdr:nvCxnSpPr>
      <xdr:spPr>
        <a:xfrm>
          <a:off x="12858750" y="5114925"/>
          <a:ext cx="9525" cy="2520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371475</xdr:colOff>
      <xdr:row>25</xdr:row>
      <xdr:rowOff>76200</xdr:rowOff>
    </xdr:from>
    <xdr:to>
      <xdr:col>12</xdr:col>
      <xdr:colOff>381000</xdr:colOff>
      <xdr:row>26</xdr:row>
      <xdr:rowOff>137700</xdr:rowOff>
    </xdr:to>
    <xdr:cxnSp macro="">
      <xdr:nvCxnSpPr>
        <xdr:cNvPr id="57" name="Raven puščični povezovalnik 56">
          <a:extLst>
            <a:ext uri="{FF2B5EF4-FFF2-40B4-BE49-F238E27FC236}">
              <a16:creationId xmlns:a16="http://schemas.microsoft.com/office/drawing/2014/main" id="{5B1829CE-CB2A-4C83-B482-F4A149BED69E}"/>
            </a:ext>
          </a:extLst>
        </xdr:cNvPr>
        <xdr:cNvCxnSpPr/>
      </xdr:nvCxnSpPr>
      <xdr:spPr>
        <a:xfrm>
          <a:off x="14201775" y="5124450"/>
          <a:ext cx="9525" cy="2520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1123950</xdr:colOff>
      <xdr:row>3</xdr:row>
      <xdr:rowOff>9525</xdr:rowOff>
    </xdr:from>
    <xdr:to>
      <xdr:col>5</xdr:col>
      <xdr:colOff>1333529</xdr:colOff>
      <xdr:row>4</xdr:row>
      <xdr:rowOff>19089</xdr:rowOff>
    </xdr:to>
    <xdr:pic>
      <xdr:nvPicPr>
        <xdr:cNvPr id="58" name="Slika 57">
          <a:extLst>
            <a:ext uri="{FF2B5EF4-FFF2-40B4-BE49-F238E27FC236}">
              <a16:creationId xmlns:a16="http://schemas.microsoft.com/office/drawing/2014/main" id="{81589744-7E48-40CE-9E46-E0D76195D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01125" y="704850"/>
          <a:ext cx="209579" cy="276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showGridLines="0" tabSelected="1" topLeftCell="A17" workbookViewId="0">
      <selection activeCell="H71" sqref="H71"/>
    </sheetView>
  </sheetViews>
  <sheetFormatPr defaultRowHeight="15" x14ac:dyDescent="0.25"/>
  <cols>
    <col min="1" max="1" width="8" customWidth="1"/>
    <col min="2" max="2" width="30.85546875" customWidth="1"/>
    <col min="3" max="3" width="28" customWidth="1"/>
    <col min="4" max="4" width="24" customWidth="1"/>
    <col min="5" max="5" width="27.28515625" customWidth="1"/>
    <col min="6" max="6" width="30.140625" customWidth="1"/>
    <col min="7" max="7" width="12" customWidth="1"/>
    <col min="8" max="8" width="10" customWidth="1"/>
    <col min="9" max="9" width="8" customWidth="1"/>
    <col min="10" max="11" width="10" customWidth="1"/>
    <col min="12" max="12" width="9.140625" customWidth="1"/>
    <col min="13" max="13" width="20.7109375" customWidth="1"/>
    <col min="14" max="14" width="17.28515625" customWidth="1"/>
    <col min="16" max="19" width="9.140625" customWidth="1"/>
  </cols>
  <sheetData>
    <row r="1" spans="1:13" ht="26.25" x14ac:dyDescent="0.4">
      <c r="A1" s="25" t="s">
        <v>40</v>
      </c>
      <c r="B1" s="25"/>
      <c r="C1" s="25"/>
    </row>
    <row r="2" spans="1:13" ht="14.25" customHeight="1" x14ac:dyDescent="0.25">
      <c r="A2" s="26" t="s">
        <v>41</v>
      </c>
      <c r="B2" s="26"/>
      <c r="C2" s="26"/>
      <c r="D2" s="26"/>
      <c r="E2" s="26"/>
    </row>
    <row r="3" spans="1:13" ht="14.25" customHeight="1" x14ac:dyDescent="0.25">
      <c r="A3" s="26"/>
      <c r="B3" s="26"/>
      <c r="C3" s="26"/>
      <c r="D3" s="26"/>
      <c r="E3" s="26"/>
    </row>
    <row r="4" spans="1:13" ht="21" customHeight="1" x14ac:dyDescent="0.4">
      <c r="A4" s="25" t="s">
        <v>47</v>
      </c>
      <c r="B4" s="25"/>
      <c r="C4" s="26"/>
      <c r="D4" s="26"/>
      <c r="E4" s="26"/>
    </row>
    <row r="5" spans="1:13" ht="21" customHeight="1" x14ac:dyDescent="0.4">
      <c r="A5" s="25"/>
      <c r="B5" s="25"/>
      <c r="C5" s="26"/>
      <c r="D5" s="26"/>
      <c r="E5" s="26"/>
    </row>
    <row r="6" spans="1:13" ht="14.25" customHeight="1" x14ac:dyDescent="0.25">
      <c r="A6" s="26"/>
      <c r="B6" s="26"/>
      <c r="C6" s="26"/>
      <c r="D6" s="26"/>
      <c r="E6" s="26"/>
    </row>
    <row r="8" spans="1:13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4" t="s">
        <v>6</v>
      </c>
      <c r="H8" s="1" t="s">
        <v>7</v>
      </c>
      <c r="I8" s="1" t="s">
        <v>8</v>
      </c>
      <c r="J8" s="7" t="s">
        <v>9</v>
      </c>
      <c r="K8" s="1" t="s">
        <v>10</v>
      </c>
      <c r="L8" s="1" t="s">
        <v>11</v>
      </c>
      <c r="M8" s="1" t="s">
        <v>12</v>
      </c>
    </row>
    <row r="9" spans="1:13" x14ac:dyDescent="0.25">
      <c r="A9" s="2">
        <v>4</v>
      </c>
      <c r="B9" s="2" t="s">
        <v>13</v>
      </c>
      <c r="C9" s="2" t="s">
        <v>14</v>
      </c>
      <c r="D9" s="2" t="s">
        <v>15</v>
      </c>
      <c r="E9" s="2" t="s">
        <v>16</v>
      </c>
      <c r="F9" s="2" t="s">
        <v>43</v>
      </c>
      <c r="G9" s="5" t="s">
        <v>17</v>
      </c>
      <c r="H9" s="28" t="s">
        <v>48</v>
      </c>
      <c r="I9" s="2">
        <v>11</v>
      </c>
      <c r="J9" s="8">
        <v>400</v>
      </c>
      <c r="K9" s="2"/>
      <c r="L9" s="2">
        <v>7</v>
      </c>
      <c r="M9" s="2">
        <v>1</v>
      </c>
    </row>
    <row r="10" spans="1:13" x14ac:dyDescent="0.25">
      <c r="A10" s="2">
        <v>5</v>
      </c>
      <c r="B10" s="2" t="s">
        <v>18</v>
      </c>
      <c r="C10" s="2" t="s">
        <v>19</v>
      </c>
      <c r="D10" s="13" t="s">
        <v>20</v>
      </c>
      <c r="E10" s="13" t="s">
        <v>21</v>
      </c>
      <c r="F10" s="13" t="s">
        <v>44</v>
      </c>
      <c r="G10" s="15" t="s">
        <v>22</v>
      </c>
      <c r="H10" s="29" t="s">
        <v>49</v>
      </c>
      <c r="I10" s="13">
        <v>9</v>
      </c>
      <c r="J10" s="16"/>
      <c r="K10" s="13">
        <v>100</v>
      </c>
      <c r="L10" s="13">
        <v>0</v>
      </c>
      <c r="M10" s="13">
        <v>8</v>
      </c>
    </row>
    <row r="11" spans="1:13" x14ac:dyDescent="0.25">
      <c r="A11" s="3">
        <v>7</v>
      </c>
      <c r="B11" s="3" t="s">
        <v>23</v>
      </c>
      <c r="C11" s="3" t="s">
        <v>38</v>
      </c>
      <c r="D11" s="3" t="s">
        <v>25</v>
      </c>
      <c r="E11" s="3" t="s">
        <v>26</v>
      </c>
      <c r="F11" s="3" t="s">
        <v>45</v>
      </c>
      <c r="G11" s="6" t="s">
        <v>17</v>
      </c>
      <c r="H11" s="3" t="s">
        <v>27</v>
      </c>
      <c r="I11" s="3">
        <v>11</v>
      </c>
      <c r="J11" s="9">
        <v>150</v>
      </c>
      <c r="K11" s="3"/>
      <c r="L11" s="3">
        <v>3</v>
      </c>
      <c r="M11" s="3">
        <v>5</v>
      </c>
    </row>
    <row r="12" spans="1:13" x14ac:dyDescent="0.25">
      <c r="A12" s="2">
        <v>9</v>
      </c>
      <c r="B12" s="2" t="s">
        <v>28</v>
      </c>
      <c r="C12" s="2" t="s">
        <v>29</v>
      </c>
      <c r="D12" s="2" t="s">
        <v>30</v>
      </c>
      <c r="E12" s="2" t="s">
        <v>31</v>
      </c>
      <c r="F12" s="2" t="s">
        <v>46</v>
      </c>
      <c r="G12" s="5" t="s">
        <v>17</v>
      </c>
      <c r="H12" s="2" t="s">
        <v>32</v>
      </c>
      <c r="I12" s="2">
        <v>11</v>
      </c>
      <c r="J12" s="8">
        <v>150</v>
      </c>
      <c r="K12" s="2"/>
      <c r="L12" s="2">
        <v>3</v>
      </c>
      <c r="M12" s="2">
        <v>5</v>
      </c>
    </row>
    <row r="13" spans="1:13" x14ac:dyDescent="0.25">
      <c r="A13" s="2">
        <v>10</v>
      </c>
      <c r="B13" s="2" t="s">
        <v>33</v>
      </c>
      <c r="C13" s="2" t="s">
        <v>34</v>
      </c>
      <c r="D13" s="2" t="s">
        <v>35</v>
      </c>
      <c r="E13" s="2" t="s">
        <v>36</v>
      </c>
      <c r="F13" s="2" t="s">
        <v>43</v>
      </c>
      <c r="G13" s="5" t="s">
        <v>17</v>
      </c>
      <c r="H13" s="28" t="s">
        <v>50</v>
      </c>
      <c r="I13" s="2">
        <v>11</v>
      </c>
      <c r="J13" s="8">
        <v>400</v>
      </c>
      <c r="K13" s="2"/>
      <c r="L13" s="2">
        <v>7</v>
      </c>
      <c r="M13" s="2">
        <v>1</v>
      </c>
    </row>
    <row r="32" spans="1:3" ht="18.75" x14ac:dyDescent="0.3">
      <c r="A32" s="27" t="s">
        <v>42</v>
      </c>
      <c r="B32" s="27"/>
      <c r="C32" s="27"/>
    </row>
    <row r="33" spans="1:14" ht="18.75" x14ac:dyDescent="0.3">
      <c r="A33" s="27" t="s">
        <v>52</v>
      </c>
      <c r="B33" s="27"/>
      <c r="C33" s="27"/>
      <c r="D33" s="27"/>
    </row>
    <row r="34" spans="1:14" x14ac:dyDescent="0.25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  <c r="F34" s="1" t="s">
        <v>5</v>
      </c>
      <c r="G34" s="4" t="s">
        <v>6</v>
      </c>
      <c r="H34" s="1" t="s">
        <v>7</v>
      </c>
      <c r="I34" s="1" t="s">
        <v>8</v>
      </c>
      <c r="J34" s="7" t="s">
        <v>9</v>
      </c>
      <c r="K34" s="1" t="s">
        <v>10</v>
      </c>
      <c r="L34" s="2" t="s">
        <v>39</v>
      </c>
      <c r="M34" s="14" t="s">
        <v>51</v>
      </c>
      <c r="N34" s="11" t="s">
        <v>37</v>
      </c>
    </row>
    <row r="35" spans="1:14" x14ac:dyDescent="0.25">
      <c r="A35" s="2">
        <v>4</v>
      </c>
      <c r="B35" s="10" t="s">
        <v>13</v>
      </c>
      <c r="C35" s="10" t="s">
        <v>14</v>
      </c>
      <c r="D35" s="2" t="s">
        <v>15</v>
      </c>
      <c r="E35" s="2" t="s">
        <v>16</v>
      </c>
      <c r="F35" s="2" t="s">
        <v>43</v>
      </c>
      <c r="G35" s="5" t="s">
        <v>17</v>
      </c>
      <c r="H35" s="30" t="s">
        <v>48</v>
      </c>
      <c r="I35" s="2">
        <v>11</v>
      </c>
      <c r="J35" s="17">
        <v>400</v>
      </c>
      <c r="K35" s="5">
        <v>-400</v>
      </c>
      <c r="L35" s="24">
        <f>SUM(L36:L39)</f>
        <v>7</v>
      </c>
      <c r="M35" s="24">
        <f>$N$35-L35</f>
        <v>1</v>
      </c>
      <c r="N35" s="12">
        <v>8</v>
      </c>
    </row>
    <row r="36" spans="1:14" x14ac:dyDescent="0.25">
      <c r="A36" s="13">
        <v>5</v>
      </c>
      <c r="B36" s="13" t="s">
        <v>18</v>
      </c>
      <c r="C36" s="13" t="s">
        <v>19</v>
      </c>
      <c r="D36" s="13" t="s">
        <v>20</v>
      </c>
      <c r="E36" s="13" t="s">
        <v>21</v>
      </c>
      <c r="F36" s="13" t="s">
        <v>44</v>
      </c>
      <c r="G36" s="15" t="s">
        <v>22</v>
      </c>
      <c r="H36" s="31" t="s">
        <v>49</v>
      </c>
      <c r="I36" s="13">
        <v>9</v>
      </c>
      <c r="J36" s="16">
        <v>100</v>
      </c>
      <c r="K36" s="15">
        <v>-100</v>
      </c>
      <c r="L36" s="13">
        <v>2</v>
      </c>
      <c r="M36" s="2"/>
    </row>
    <row r="37" spans="1:14" x14ac:dyDescent="0.25">
      <c r="A37" s="13">
        <v>7</v>
      </c>
      <c r="B37" s="13" t="s">
        <v>23</v>
      </c>
      <c r="C37" s="13" t="s">
        <v>24</v>
      </c>
      <c r="D37" s="13" t="s">
        <v>25</v>
      </c>
      <c r="E37" s="13" t="s">
        <v>26</v>
      </c>
      <c r="F37" s="13" t="s">
        <v>45</v>
      </c>
      <c r="G37" s="15" t="s">
        <v>17</v>
      </c>
      <c r="H37" s="13" t="s">
        <v>27</v>
      </c>
      <c r="I37" s="13">
        <v>11</v>
      </c>
      <c r="J37" s="16">
        <v>150</v>
      </c>
      <c r="K37" s="15">
        <v>-150</v>
      </c>
      <c r="L37" s="13">
        <v>2</v>
      </c>
      <c r="M37" s="2"/>
    </row>
    <row r="38" spans="1:14" x14ac:dyDescent="0.25">
      <c r="A38" s="13">
        <v>9</v>
      </c>
      <c r="B38" s="13" t="s">
        <v>28</v>
      </c>
      <c r="C38" s="13" t="s">
        <v>29</v>
      </c>
      <c r="D38" s="13" t="s">
        <v>30</v>
      </c>
      <c r="E38" s="13" t="s">
        <v>31</v>
      </c>
      <c r="F38" s="13" t="s">
        <v>46</v>
      </c>
      <c r="G38" s="15" t="s">
        <v>17</v>
      </c>
      <c r="H38" s="13" t="s">
        <v>32</v>
      </c>
      <c r="I38" s="13">
        <v>11</v>
      </c>
      <c r="J38" s="16">
        <v>150</v>
      </c>
      <c r="K38" s="15">
        <v>-150</v>
      </c>
      <c r="L38" s="13">
        <v>2</v>
      </c>
      <c r="M38" s="2"/>
    </row>
    <row r="39" spans="1:14" x14ac:dyDescent="0.25">
      <c r="A39" s="13">
        <v>10</v>
      </c>
      <c r="B39" s="13" t="s">
        <v>33</v>
      </c>
      <c r="C39" s="13" t="s">
        <v>34</v>
      </c>
      <c r="D39" s="13" t="s">
        <v>35</v>
      </c>
      <c r="E39" s="13" t="s">
        <v>36</v>
      </c>
      <c r="F39" s="13" t="s">
        <v>43</v>
      </c>
      <c r="G39" s="15" t="s">
        <v>17</v>
      </c>
      <c r="H39" s="31" t="s">
        <v>50</v>
      </c>
      <c r="I39" s="13">
        <v>11</v>
      </c>
      <c r="J39" s="16">
        <v>400</v>
      </c>
      <c r="K39" s="15">
        <v>-400</v>
      </c>
      <c r="L39" s="13">
        <v>1</v>
      </c>
      <c r="M39" s="2"/>
    </row>
    <row r="41" spans="1:14" x14ac:dyDescent="0.25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4" t="s">
        <v>6</v>
      </c>
      <c r="H41" s="1" t="s">
        <v>7</v>
      </c>
      <c r="I41" s="1" t="s">
        <v>8</v>
      </c>
      <c r="J41" s="7" t="s">
        <v>9</v>
      </c>
      <c r="K41" s="1" t="s">
        <v>10</v>
      </c>
      <c r="L41" s="2" t="s">
        <v>39</v>
      </c>
      <c r="M41" s="14" t="s">
        <v>51</v>
      </c>
      <c r="N41" s="11" t="s">
        <v>37</v>
      </c>
    </row>
    <row r="42" spans="1:14" x14ac:dyDescent="0.25">
      <c r="A42" s="2">
        <v>4</v>
      </c>
      <c r="B42" s="13" t="s">
        <v>13</v>
      </c>
      <c r="C42" s="13" t="s">
        <v>14</v>
      </c>
      <c r="D42" s="2" t="s">
        <v>15</v>
      </c>
      <c r="E42" s="2" t="s">
        <v>16</v>
      </c>
      <c r="F42" s="2" t="s">
        <v>43</v>
      </c>
      <c r="G42" s="5" t="s">
        <v>17</v>
      </c>
      <c r="H42" s="30" t="s">
        <v>48</v>
      </c>
      <c r="I42" s="2">
        <v>11</v>
      </c>
      <c r="J42" s="8">
        <v>400</v>
      </c>
      <c r="K42" s="5">
        <v>-400</v>
      </c>
      <c r="L42" s="13">
        <v>0</v>
      </c>
      <c r="M42" s="2"/>
      <c r="N42" s="12">
        <v>8</v>
      </c>
    </row>
    <row r="43" spans="1:14" x14ac:dyDescent="0.25">
      <c r="A43" s="13">
        <v>5</v>
      </c>
      <c r="B43" s="10" t="s">
        <v>18</v>
      </c>
      <c r="C43" s="10" t="s">
        <v>19</v>
      </c>
      <c r="D43" s="13" t="s">
        <v>20</v>
      </c>
      <c r="E43" s="13" t="s">
        <v>21</v>
      </c>
      <c r="F43" s="13" t="s">
        <v>44</v>
      </c>
      <c r="G43" s="15" t="s">
        <v>22</v>
      </c>
      <c r="H43" s="31" t="s">
        <v>49</v>
      </c>
      <c r="I43" s="13">
        <v>9</v>
      </c>
      <c r="J43" s="17">
        <v>100</v>
      </c>
      <c r="K43" s="15">
        <v>-100</v>
      </c>
      <c r="L43" s="24">
        <f>SUM(L44:L46,L42)</f>
        <v>0</v>
      </c>
      <c r="M43" s="24">
        <f>$N$35-L43</f>
        <v>8</v>
      </c>
    </row>
    <row r="44" spans="1:14" x14ac:dyDescent="0.25">
      <c r="A44" s="13">
        <v>7</v>
      </c>
      <c r="B44" s="13" t="s">
        <v>23</v>
      </c>
      <c r="C44" s="13" t="s">
        <v>24</v>
      </c>
      <c r="D44" s="13" t="s">
        <v>25</v>
      </c>
      <c r="E44" s="13" t="s">
        <v>26</v>
      </c>
      <c r="F44" s="13" t="s">
        <v>45</v>
      </c>
      <c r="G44" s="15" t="s">
        <v>17</v>
      </c>
      <c r="H44" s="13" t="s">
        <v>27</v>
      </c>
      <c r="I44" s="13">
        <v>11</v>
      </c>
      <c r="J44" s="16">
        <v>150</v>
      </c>
      <c r="K44" s="15">
        <v>-150</v>
      </c>
      <c r="L44" s="13">
        <v>0</v>
      </c>
      <c r="M44" s="2"/>
    </row>
    <row r="45" spans="1:14" x14ac:dyDescent="0.25">
      <c r="A45" s="13">
        <v>9</v>
      </c>
      <c r="B45" s="13" t="s">
        <v>28</v>
      </c>
      <c r="C45" s="13" t="s">
        <v>29</v>
      </c>
      <c r="D45" s="13" t="s">
        <v>30</v>
      </c>
      <c r="E45" s="13" t="s">
        <v>31</v>
      </c>
      <c r="F45" s="13" t="s">
        <v>46</v>
      </c>
      <c r="G45" s="15" t="s">
        <v>17</v>
      </c>
      <c r="H45" s="13" t="s">
        <v>32</v>
      </c>
      <c r="I45" s="13">
        <v>11</v>
      </c>
      <c r="J45" s="16">
        <v>150</v>
      </c>
      <c r="K45" s="15">
        <v>-150</v>
      </c>
      <c r="L45" s="13">
        <v>0</v>
      </c>
      <c r="M45" s="2"/>
    </row>
    <row r="46" spans="1:14" x14ac:dyDescent="0.25">
      <c r="A46" s="13">
        <v>10</v>
      </c>
      <c r="B46" s="13" t="s">
        <v>33</v>
      </c>
      <c r="C46" s="13" t="s">
        <v>34</v>
      </c>
      <c r="D46" s="13" t="s">
        <v>35</v>
      </c>
      <c r="E46" s="13" t="s">
        <v>36</v>
      </c>
      <c r="F46" s="13" t="s">
        <v>43</v>
      </c>
      <c r="G46" s="15" t="s">
        <v>17</v>
      </c>
      <c r="H46" s="31" t="s">
        <v>50</v>
      </c>
      <c r="I46" s="13">
        <v>11</v>
      </c>
      <c r="J46" s="16">
        <v>400</v>
      </c>
      <c r="K46" s="15">
        <v>-400</v>
      </c>
      <c r="L46" s="13">
        <v>0</v>
      </c>
      <c r="M46" s="2"/>
    </row>
    <row r="48" spans="1:14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4" t="s">
        <v>6</v>
      </c>
      <c r="H48" s="1" t="s">
        <v>7</v>
      </c>
      <c r="I48" s="1" t="s">
        <v>8</v>
      </c>
      <c r="J48" s="7" t="s">
        <v>9</v>
      </c>
      <c r="K48" s="1" t="s">
        <v>10</v>
      </c>
      <c r="L48" s="2" t="s">
        <v>39</v>
      </c>
      <c r="M48" s="14" t="s">
        <v>51</v>
      </c>
      <c r="N48" s="11" t="s">
        <v>37</v>
      </c>
    </row>
    <row r="49" spans="1:14" x14ac:dyDescent="0.25">
      <c r="A49" s="2">
        <v>4</v>
      </c>
      <c r="B49" s="13" t="s">
        <v>13</v>
      </c>
      <c r="C49" s="13" t="s">
        <v>14</v>
      </c>
      <c r="D49" s="2" t="s">
        <v>15</v>
      </c>
      <c r="E49" s="2" t="s">
        <v>16</v>
      </c>
      <c r="F49" s="2" t="s">
        <v>43</v>
      </c>
      <c r="G49" s="5" t="s">
        <v>17</v>
      </c>
      <c r="H49" s="30" t="s">
        <v>48</v>
      </c>
      <c r="I49" s="2">
        <v>11</v>
      </c>
      <c r="J49" s="8">
        <v>400</v>
      </c>
      <c r="K49" s="5">
        <v>-400</v>
      </c>
      <c r="L49" s="13">
        <v>0</v>
      </c>
      <c r="M49" s="2"/>
      <c r="N49" s="12">
        <v>8</v>
      </c>
    </row>
    <row r="50" spans="1:14" x14ac:dyDescent="0.25">
      <c r="A50" s="13">
        <v>5</v>
      </c>
      <c r="B50" s="13" t="s">
        <v>18</v>
      </c>
      <c r="C50" s="13" t="s">
        <v>19</v>
      </c>
      <c r="D50" s="13" t="s">
        <v>20</v>
      </c>
      <c r="E50" s="13" t="s">
        <v>21</v>
      </c>
      <c r="F50" s="13" t="s">
        <v>44</v>
      </c>
      <c r="G50" s="15" t="s">
        <v>22</v>
      </c>
      <c r="H50" s="31" t="s">
        <v>49</v>
      </c>
      <c r="I50" s="13">
        <v>9</v>
      </c>
      <c r="J50" s="16">
        <v>100</v>
      </c>
      <c r="K50" s="15">
        <v>-100</v>
      </c>
      <c r="L50" s="13">
        <v>2</v>
      </c>
      <c r="M50" s="2"/>
    </row>
    <row r="51" spans="1:14" x14ac:dyDescent="0.25">
      <c r="A51" s="13">
        <v>7</v>
      </c>
      <c r="B51" s="3" t="s">
        <v>23</v>
      </c>
      <c r="C51" s="3" t="s">
        <v>38</v>
      </c>
      <c r="D51" s="13" t="s">
        <v>25</v>
      </c>
      <c r="E51" s="13" t="s">
        <v>26</v>
      </c>
      <c r="F51" s="13" t="s">
        <v>45</v>
      </c>
      <c r="G51" s="15" t="s">
        <v>17</v>
      </c>
      <c r="H51" s="13" t="s">
        <v>27</v>
      </c>
      <c r="I51" s="13">
        <v>11</v>
      </c>
      <c r="J51" s="17">
        <v>150</v>
      </c>
      <c r="K51" s="15">
        <v>-150</v>
      </c>
      <c r="L51" s="24">
        <f>SUM(L52:L53,L49:L50)</f>
        <v>3</v>
      </c>
      <c r="M51" s="24">
        <f>$N$35-L51</f>
        <v>5</v>
      </c>
    </row>
    <row r="52" spans="1:14" x14ac:dyDescent="0.25">
      <c r="A52" s="13">
        <v>9</v>
      </c>
      <c r="B52" s="13" t="s">
        <v>28</v>
      </c>
      <c r="C52" s="13" t="s">
        <v>29</v>
      </c>
      <c r="D52" s="13" t="s">
        <v>30</v>
      </c>
      <c r="E52" s="13" t="s">
        <v>31</v>
      </c>
      <c r="F52" s="13" t="s">
        <v>46</v>
      </c>
      <c r="G52" s="15" t="s">
        <v>17</v>
      </c>
      <c r="H52" s="13" t="s">
        <v>32</v>
      </c>
      <c r="I52" s="13">
        <v>11</v>
      </c>
      <c r="J52" s="16">
        <v>150</v>
      </c>
      <c r="K52" s="15">
        <v>-150</v>
      </c>
      <c r="L52" s="13">
        <v>1</v>
      </c>
      <c r="M52" s="2"/>
    </row>
    <row r="53" spans="1:14" x14ac:dyDescent="0.25">
      <c r="A53" s="13">
        <v>10</v>
      </c>
      <c r="B53" s="13" t="s">
        <v>33</v>
      </c>
      <c r="C53" s="13" t="s">
        <v>34</v>
      </c>
      <c r="D53" s="13" t="s">
        <v>35</v>
      </c>
      <c r="E53" s="13" t="s">
        <v>36</v>
      </c>
      <c r="F53" s="13" t="s">
        <v>43</v>
      </c>
      <c r="G53" s="15" t="s">
        <v>17</v>
      </c>
      <c r="H53" s="31" t="s">
        <v>50</v>
      </c>
      <c r="I53" s="13">
        <v>11</v>
      </c>
      <c r="J53" s="16">
        <v>400</v>
      </c>
      <c r="K53" s="15">
        <v>-400</v>
      </c>
      <c r="L53" s="13">
        <v>0</v>
      </c>
      <c r="M53" s="2"/>
    </row>
    <row r="55" spans="1:14" x14ac:dyDescent="0.25">
      <c r="A55" s="1" t="s">
        <v>0</v>
      </c>
      <c r="B55" s="18" t="s">
        <v>1</v>
      </c>
      <c r="C55" s="18" t="s">
        <v>2</v>
      </c>
      <c r="D55" s="18" t="s">
        <v>3</v>
      </c>
      <c r="E55" s="18" t="s">
        <v>4</v>
      </c>
      <c r="F55" s="18" t="s">
        <v>5</v>
      </c>
      <c r="G55" s="19" t="s">
        <v>6</v>
      </c>
      <c r="H55" s="18" t="s">
        <v>7</v>
      </c>
      <c r="I55" s="18" t="s">
        <v>8</v>
      </c>
      <c r="J55" s="20" t="s">
        <v>9</v>
      </c>
      <c r="K55" s="18" t="s">
        <v>10</v>
      </c>
      <c r="L55" s="13" t="s">
        <v>39</v>
      </c>
      <c r="M55" s="21" t="s">
        <v>51</v>
      </c>
      <c r="N55" s="22" t="s">
        <v>37</v>
      </c>
    </row>
    <row r="56" spans="1:14" x14ac:dyDescent="0.25">
      <c r="A56" s="2">
        <v>4</v>
      </c>
      <c r="B56" s="13" t="s">
        <v>13</v>
      </c>
      <c r="C56" s="13" t="s">
        <v>14</v>
      </c>
      <c r="D56" s="13" t="s">
        <v>15</v>
      </c>
      <c r="E56" s="13" t="s">
        <v>16</v>
      </c>
      <c r="F56" s="13" t="s">
        <v>43</v>
      </c>
      <c r="G56" s="15" t="s">
        <v>17</v>
      </c>
      <c r="H56" s="31" t="s">
        <v>48</v>
      </c>
      <c r="I56" s="13">
        <v>11</v>
      </c>
      <c r="J56" s="16">
        <v>400</v>
      </c>
      <c r="K56" s="15">
        <v>-400</v>
      </c>
      <c r="L56" s="13">
        <v>0</v>
      </c>
      <c r="M56" s="13"/>
      <c r="N56" s="13">
        <v>8</v>
      </c>
    </row>
    <row r="57" spans="1:14" x14ac:dyDescent="0.25">
      <c r="A57" s="13">
        <v>5</v>
      </c>
      <c r="B57" s="13" t="s">
        <v>18</v>
      </c>
      <c r="C57" s="13" t="s">
        <v>19</v>
      </c>
      <c r="D57" s="13" t="s">
        <v>20</v>
      </c>
      <c r="E57" s="13" t="s">
        <v>21</v>
      </c>
      <c r="F57" s="13" t="s">
        <v>44</v>
      </c>
      <c r="G57" s="15" t="s">
        <v>22</v>
      </c>
      <c r="H57" s="31" t="s">
        <v>49</v>
      </c>
      <c r="I57" s="13">
        <v>9</v>
      </c>
      <c r="J57" s="16">
        <v>100</v>
      </c>
      <c r="K57" s="15">
        <v>-100</v>
      </c>
      <c r="L57" s="13">
        <v>2</v>
      </c>
      <c r="M57" s="13"/>
      <c r="N57" s="23"/>
    </row>
    <row r="58" spans="1:14" x14ac:dyDescent="0.25">
      <c r="A58" s="13">
        <v>7</v>
      </c>
      <c r="B58" s="13" t="s">
        <v>23</v>
      </c>
      <c r="C58" s="13" t="s">
        <v>38</v>
      </c>
      <c r="D58" s="13" t="s">
        <v>25</v>
      </c>
      <c r="E58" s="13" t="s">
        <v>26</v>
      </c>
      <c r="F58" s="13" t="s">
        <v>45</v>
      </c>
      <c r="G58" s="15" t="s">
        <v>17</v>
      </c>
      <c r="H58" s="13" t="s">
        <v>27</v>
      </c>
      <c r="I58" s="13">
        <v>11</v>
      </c>
      <c r="J58" s="16">
        <v>150</v>
      </c>
      <c r="K58" s="15">
        <v>-150</v>
      </c>
      <c r="L58" s="13">
        <v>1</v>
      </c>
      <c r="M58" s="13"/>
      <c r="N58" s="23"/>
    </row>
    <row r="59" spans="1:14" x14ac:dyDescent="0.25">
      <c r="A59" s="13">
        <v>9</v>
      </c>
      <c r="B59" s="10" t="s">
        <v>28</v>
      </c>
      <c r="C59" s="10" t="s">
        <v>29</v>
      </c>
      <c r="D59" s="13" t="s">
        <v>30</v>
      </c>
      <c r="E59" s="13" t="s">
        <v>31</v>
      </c>
      <c r="F59" s="13" t="s">
        <v>46</v>
      </c>
      <c r="G59" s="15" t="s">
        <v>17</v>
      </c>
      <c r="H59" s="13" t="s">
        <v>32</v>
      </c>
      <c r="I59" s="13">
        <v>11</v>
      </c>
      <c r="J59" s="17">
        <v>150</v>
      </c>
      <c r="K59" s="15">
        <v>-150</v>
      </c>
      <c r="L59" s="24">
        <f>SUM(L60,L56:L58)</f>
        <v>3</v>
      </c>
      <c r="M59" s="24">
        <f>$N$35-L59</f>
        <v>5</v>
      </c>
      <c r="N59" s="23"/>
    </row>
    <row r="60" spans="1:14" x14ac:dyDescent="0.25">
      <c r="A60" s="13">
        <v>10</v>
      </c>
      <c r="B60" s="13" t="s">
        <v>33</v>
      </c>
      <c r="C60" s="13" t="s">
        <v>34</v>
      </c>
      <c r="D60" s="13" t="s">
        <v>35</v>
      </c>
      <c r="E60" s="13" t="s">
        <v>36</v>
      </c>
      <c r="F60" s="13" t="s">
        <v>43</v>
      </c>
      <c r="G60" s="15" t="s">
        <v>17</v>
      </c>
      <c r="H60" s="31" t="s">
        <v>50</v>
      </c>
      <c r="I60" s="13">
        <v>11</v>
      </c>
      <c r="J60" s="16">
        <v>400</v>
      </c>
      <c r="K60" s="15">
        <v>-400</v>
      </c>
      <c r="L60" s="13">
        <v>0</v>
      </c>
      <c r="M60" s="13"/>
      <c r="N60" s="23"/>
    </row>
    <row r="62" spans="1:14" x14ac:dyDescent="0.25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  <c r="J62" s="2" t="s">
        <v>9</v>
      </c>
      <c r="K62" s="2" t="s">
        <v>10</v>
      </c>
      <c r="L62" s="2" t="s">
        <v>39</v>
      </c>
      <c r="M62" s="2" t="s">
        <v>51</v>
      </c>
      <c r="N62" s="2" t="s">
        <v>37</v>
      </c>
    </row>
    <row r="63" spans="1:14" x14ac:dyDescent="0.25">
      <c r="A63" s="2">
        <v>4</v>
      </c>
      <c r="B63" s="2" t="s">
        <v>13</v>
      </c>
      <c r="C63" s="2" t="s">
        <v>14</v>
      </c>
      <c r="D63" s="2" t="s">
        <v>15</v>
      </c>
      <c r="E63" s="2" t="s">
        <v>16</v>
      </c>
      <c r="F63" s="2" t="s">
        <v>43</v>
      </c>
      <c r="G63" s="2" t="s">
        <v>17</v>
      </c>
      <c r="H63" s="30" t="s">
        <v>48</v>
      </c>
      <c r="I63" s="2">
        <v>11</v>
      </c>
      <c r="J63" s="2">
        <v>400</v>
      </c>
      <c r="K63" s="2">
        <v>-400</v>
      </c>
      <c r="L63" s="2">
        <v>1</v>
      </c>
      <c r="M63" s="2"/>
      <c r="N63" s="2">
        <v>8</v>
      </c>
    </row>
    <row r="64" spans="1:14" x14ac:dyDescent="0.25">
      <c r="A64" s="2">
        <v>5</v>
      </c>
      <c r="B64" s="2" t="s">
        <v>18</v>
      </c>
      <c r="C64" s="2" t="s">
        <v>19</v>
      </c>
      <c r="D64" s="2" t="s">
        <v>20</v>
      </c>
      <c r="E64" s="2" t="s">
        <v>21</v>
      </c>
      <c r="F64" s="2" t="s">
        <v>44</v>
      </c>
      <c r="G64" s="2" t="s">
        <v>22</v>
      </c>
      <c r="H64" s="30" t="s">
        <v>49</v>
      </c>
      <c r="I64" s="2">
        <v>9</v>
      </c>
      <c r="J64" s="2">
        <v>100</v>
      </c>
      <c r="K64" s="2">
        <v>-100</v>
      </c>
      <c r="L64" s="2">
        <v>2</v>
      </c>
      <c r="M64" s="2"/>
    </row>
    <row r="65" spans="1:13" x14ac:dyDescent="0.25">
      <c r="A65" s="2">
        <v>7</v>
      </c>
      <c r="B65" s="2" t="s">
        <v>23</v>
      </c>
      <c r="C65" s="2" t="s">
        <v>38</v>
      </c>
      <c r="D65" s="2" t="s">
        <v>25</v>
      </c>
      <c r="E65" s="2" t="s">
        <v>26</v>
      </c>
      <c r="F65" s="2" t="s">
        <v>45</v>
      </c>
      <c r="G65" s="2" t="s">
        <v>17</v>
      </c>
      <c r="H65" s="2" t="s">
        <v>27</v>
      </c>
      <c r="I65" s="2">
        <v>11</v>
      </c>
      <c r="J65" s="2">
        <v>150</v>
      </c>
      <c r="K65" s="2">
        <v>-150</v>
      </c>
      <c r="L65" s="2">
        <v>2</v>
      </c>
      <c r="M65" s="2"/>
    </row>
    <row r="66" spans="1:13" x14ac:dyDescent="0.25">
      <c r="A66" s="2">
        <v>9</v>
      </c>
      <c r="B66" s="2" t="s">
        <v>28</v>
      </c>
      <c r="C66" s="2" t="s">
        <v>29</v>
      </c>
      <c r="D66" s="2" t="s">
        <v>30</v>
      </c>
      <c r="E66" s="2" t="s">
        <v>31</v>
      </c>
      <c r="F66" s="2" t="s">
        <v>46</v>
      </c>
      <c r="G66" s="2" t="s">
        <v>17</v>
      </c>
      <c r="H66" s="2" t="s">
        <v>32</v>
      </c>
      <c r="I66" s="2">
        <v>11</v>
      </c>
      <c r="J66" s="2">
        <v>150</v>
      </c>
      <c r="K66" s="2">
        <v>-150</v>
      </c>
      <c r="L66" s="2">
        <v>2</v>
      </c>
      <c r="M66" s="2"/>
    </row>
    <row r="67" spans="1:13" x14ac:dyDescent="0.25">
      <c r="A67" s="2">
        <v>10</v>
      </c>
      <c r="B67" s="10" t="s">
        <v>33</v>
      </c>
      <c r="C67" s="10" t="s">
        <v>34</v>
      </c>
      <c r="D67" s="2" t="s">
        <v>35</v>
      </c>
      <c r="E67" s="2" t="s">
        <v>36</v>
      </c>
      <c r="F67" s="2" t="s">
        <v>43</v>
      </c>
      <c r="G67" s="2" t="s">
        <v>17</v>
      </c>
      <c r="H67" s="30" t="s">
        <v>50</v>
      </c>
      <c r="I67" s="2">
        <v>11</v>
      </c>
      <c r="J67" s="10">
        <v>400</v>
      </c>
      <c r="K67" s="2">
        <v>-400</v>
      </c>
      <c r="L67" s="24">
        <f>SUM(L63:L66)</f>
        <v>7</v>
      </c>
      <c r="M67" s="24">
        <f>$N$63-L67</f>
        <v>1</v>
      </c>
    </row>
  </sheetData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Razdelitev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Uporabnik</cp:lastModifiedBy>
  <dcterms:created xsi:type="dcterms:W3CDTF">2026-06-12T01:27:12Z</dcterms:created>
  <dcterms:modified xsi:type="dcterms:W3CDTF">2026-06-12T07:50:41Z</dcterms:modified>
</cp:coreProperties>
</file>