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o\Documents\sola-81124\turnir-bridz-31224\"/>
    </mc:Choice>
  </mc:AlternateContent>
  <xr:revisionPtr revIDLastSave="0" documentId="13_ncr:1_{1F1F4E6B-E935-4ED2-88DE-903647E1AD12}" xr6:coauthVersionLast="47" xr6:coauthVersionMax="47" xr10:uidLastSave="{00000000-0000-0000-0000-000000000000}"/>
  <bookViews>
    <workbookView xWindow="-120" yWindow="-120" windowWidth="29040" windowHeight="17640" firstSheet="1" activeTab="1" xr2:uid="{58F15C5C-D631-41BE-B2E6-B065D53C0C43}"/>
  </bookViews>
  <sheets>
    <sheet name="ukaz-chat-gpt" sheetId="38" state="hidden" r:id="rId1"/>
    <sheet name="6 parov" sheetId="35" r:id="rId2"/>
    <sheet name="1krog-butler" sheetId="1" r:id="rId3"/>
    <sheet name="2krog-butler" sheetId="39" r:id="rId4"/>
    <sheet name="3krog-butler" sheetId="40" r:id="rId5"/>
    <sheet name="4krog-butler" sheetId="41" r:id="rId6"/>
    <sheet name="5krog-butler" sheetId="42" r:id="rId7"/>
    <sheet name="Končni rezultati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0" l="1"/>
  <c r="B6" i="10"/>
  <c r="B7" i="10"/>
  <c r="B8" i="10"/>
  <c r="B9" i="10"/>
  <c r="B4" i="10"/>
  <c r="C9" i="10"/>
  <c r="B9" i="42"/>
  <c r="D8" i="42"/>
  <c r="C8" i="42"/>
  <c r="D7" i="42"/>
  <c r="C7" i="42"/>
  <c r="C6" i="42"/>
  <c r="D6" i="42" s="1"/>
  <c r="C5" i="42"/>
  <c r="D5" i="42" s="1"/>
  <c r="C4" i="42"/>
  <c r="D4" i="42" s="1"/>
  <c r="C3" i="42"/>
  <c r="D3" i="42" s="1"/>
  <c r="B8" i="41"/>
  <c r="C5" i="41" s="1"/>
  <c r="D5" i="41" s="1"/>
  <c r="C7" i="41"/>
  <c r="D7" i="41" s="1"/>
  <c r="B8" i="40"/>
  <c r="C7" i="40" s="1"/>
  <c r="D7" i="40" s="1"/>
  <c r="B8" i="39"/>
  <c r="C7" i="39" s="1"/>
  <c r="D7" i="39" s="1"/>
  <c r="B8" i="1"/>
  <c r="C2" i="41" l="1"/>
  <c r="D2" i="41" s="1"/>
  <c r="C3" i="41"/>
  <c r="D3" i="41" s="1"/>
  <c r="C6" i="41"/>
  <c r="D6" i="41" s="1"/>
  <c r="C4" i="41"/>
  <c r="D4" i="41" s="1"/>
  <c r="C5" i="40"/>
  <c r="D5" i="40" s="1"/>
  <c r="C3" i="40"/>
  <c r="D3" i="40" s="1"/>
  <c r="C6" i="40"/>
  <c r="D6" i="40" s="1"/>
  <c r="C2" i="40"/>
  <c r="D2" i="40" s="1"/>
  <c r="C4" i="40"/>
  <c r="D4" i="40" s="1"/>
  <c r="C5" i="39"/>
  <c r="D5" i="39" s="1"/>
  <c r="C3" i="39"/>
  <c r="D3" i="39" s="1"/>
  <c r="C2" i="39"/>
  <c r="D2" i="39" s="1"/>
  <c r="C4" i="39"/>
  <c r="D4" i="39" s="1"/>
  <c r="C6" i="39"/>
  <c r="D6" i="39" s="1"/>
  <c r="C7" i="10"/>
  <c r="C4" i="10"/>
  <c r="C8" i="10"/>
  <c r="C5" i="10"/>
  <c r="C6" i="10"/>
  <c r="C3" i="1" l="1"/>
  <c r="D3" i="1" s="1"/>
  <c r="C2" i="1"/>
  <c r="D2" i="1" s="1"/>
  <c r="C5" i="1"/>
  <c r="D5" i="1" s="1"/>
  <c r="C7" i="1"/>
  <c r="D7" i="1" s="1"/>
  <c r="C6" i="1"/>
  <c r="D6" i="1" s="1"/>
  <c r="C4" i="1"/>
  <c r="D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5C7D69E9-C670-47DD-9FB6-3C67C0DB939D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83B5BC32-1023-4D36-8A72-E16495E68D04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D8A4D957-D449-4161-915E-4A257A5F79CE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B2C6498C-3497-4C5F-992F-ABB7079431DC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C1" authorId="0" shapeId="0" xr:uid="{665AE706-8BA8-4C21-A8AE-E34E48220966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2" authorId="0" shapeId="0" xr:uid="{40FA943B-28BE-479A-9DD3-0ABF3347BB88}">
      <text>
        <r>
          <rPr>
            <b/>
            <sz val="9"/>
            <color indexed="81"/>
            <rFont val="Segoe UI"/>
            <family val="2"/>
            <charset val="238"/>
          </rPr>
          <t>Razlika: naše točke-točke nasprotnika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<sst xmlns="http://schemas.openxmlformats.org/spreadsheetml/2006/main" count="100" uniqueCount="59">
  <si>
    <t>Par</t>
  </si>
  <si>
    <t>IMP</t>
  </si>
  <si>
    <t>Razlika</t>
  </si>
  <si>
    <t>Točkovanje pri uspešno izvedeni kazenski kontri in rekontri</t>
  </si>
  <si>
    <t>Točke</t>
  </si>
  <si>
    <t>Končni rezultati</t>
  </si>
  <si>
    <t>Mesto</t>
  </si>
  <si>
    <t>Povprečje</t>
  </si>
  <si>
    <t>Zap. št.</t>
  </si>
  <si>
    <t>Priimek</t>
  </si>
  <si>
    <t>Ime</t>
  </si>
  <si>
    <t>KLIKNITE ZA VPIS REZULTATA!</t>
  </si>
  <si>
    <r>
      <t xml:space="preserve">Uporabi, če imamo </t>
    </r>
    <r>
      <rPr>
        <b/>
        <sz val="11"/>
        <color rgb="FFFF0000"/>
        <rFont val="Calibri"/>
        <family val="2"/>
        <charset val="238"/>
        <scheme val="minor"/>
      </rPr>
      <t>parno število parov</t>
    </r>
    <r>
      <rPr>
        <sz val="11"/>
        <color theme="1"/>
        <rFont val="Calibri"/>
        <family val="2"/>
        <charset val="238"/>
        <scheme val="minor"/>
      </rPr>
      <t>, zato nihče ne počiva!</t>
    </r>
  </si>
  <si>
    <r>
      <t xml:space="preserve">Uporabi, če imamo </t>
    </r>
    <r>
      <rPr>
        <b/>
        <sz val="11"/>
        <color rgb="FFFF0000"/>
        <rFont val="Calibri"/>
        <family val="2"/>
        <charset val="238"/>
        <scheme val="minor"/>
      </rPr>
      <t>neparno število parov</t>
    </r>
    <r>
      <rPr>
        <sz val="11"/>
        <color theme="1"/>
        <rFont val="Calibri"/>
        <family val="2"/>
        <charset val="238"/>
        <scheme val="minor"/>
      </rPr>
      <t>, zato vedno 1 par počiva!</t>
    </r>
  </si>
  <si>
    <t>Ukaz za chatgpt.com za izdelavo urnika igranja glede na število parov</t>
  </si>
  <si>
    <t>Martinek</t>
  </si>
  <si>
    <t>Maja</t>
  </si>
  <si>
    <t>Lana</t>
  </si>
  <si>
    <t>Krstanović</t>
  </si>
  <si>
    <t>Prača</t>
  </si>
  <si>
    <t>Bodiroža</t>
  </si>
  <si>
    <t>Lara</t>
  </si>
  <si>
    <t>Horvat</t>
  </si>
  <si>
    <t>Ceferin</t>
  </si>
  <si>
    <t>Peter</t>
  </si>
  <si>
    <t>Miha</t>
  </si>
  <si>
    <t>Kijamet</t>
  </si>
  <si>
    <t>Hafner</t>
  </si>
  <si>
    <t>Urban</t>
  </si>
  <si>
    <t>Daris</t>
  </si>
  <si>
    <t>Krvina</t>
  </si>
  <si>
    <t>Krajcer</t>
  </si>
  <si>
    <t>Sandra</t>
  </si>
  <si>
    <t>Brina</t>
  </si>
  <si>
    <t>Žerovnik</t>
  </si>
  <si>
    <t>Vehar</t>
  </si>
  <si>
    <t>Sara</t>
  </si>
  <si>
    <r>
      <rPr>
        <b/>
        <u/>
        <sz val="11"/>
        <color theme="1"/>
        <rFont val="Calibri"/>
        <family val="2"/>
        <charset val="238"/>
        <scheme val="minor"/>
      </rPr>
      <t>Miza 1</t>
    </r>
    <r>
      <rPr>
        <sz val="11"/>
        <color theme="1"/>
        <rFont val="Calibri"/>
        <family val="2"/>
        <charset val="238"/>
        <scheme val="minor"/>
      </rPr>
      <t xml:space="preserve">: par 1 (NS) proti par 2 (EW) </t>
    </r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</si>
  <si>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3 (NS) proti par 4 (EW) </t>
    </r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</si>
  <si>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2 (NS) proti par 6 (EW) </t>
    </r>
  </si>
  <si>
    <r>
      <rPr>
        <b/>
        <u/>
        <sz val="11"/>
        <color theme="1"/>
        <rFont val="Calibri"/>
        <family val="2"/>
        <charset val="238"/>
        <scheme val="minor"/>
      </rPr>
      <t>Miza 3</t>
    </r>
    <r>
      <rPr>
        <sz val="11"/>
        <color theme="1"/>
        <rFont val="Calibri"/>
        <family val="2"/>
        <charset val="238"/>
        <scheme val="minor"/>
      </rPr>
      <t xml:space="preserve">: par 5 (NS) proti par 6 (EW) </t>
    </r>
  </si>
  <si>
    <r>
      <rPr>
        <b/>
        <u/>
        <sz val="11"/>
        <color theme="1"/>
        <rFont val="Calibri"/>
        <family val="2"/>
        <charset val="238"/>
        <scheme val="minor"/>
      </rPr>
      <t>Miza 1</t>
    </r>
    <r>
      <rPr>
        <sz val="11"/>
        <color theme="1"/>
        <rFont val="Calibri"/>
        <family val="2"/>
        <charset val="238"/>
        <scheme val="minor"/>
      </rPr>
      <t xml:space="preserve">: par 1 (NS) proti par 6 (EW) </t>
    </r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</si>
  <si>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6 (EW) proti par 3 (NS) </t>
    </r>
  </si>
  <si>
    <r>
      <rPr>
        <b/>
        <u/>
        <sz val="11"/>
        <color theme="1"/>
        <rFont val="Calibri"/>
        <family val="2"/>
        <charset val="238"/>
        <scheme val="minor"/>
      </rPr>
      <t>Miza 1</t>
    </r>
    <r>
      <rPr>
        <sz val="11"/>
        <color theme="1"/>
        <rFont val="Calibri"/>
        <family val="2"/>
        <charset val="238"/>
        <scheme val="minor"/>
      </rPr>
      <t xml:space="preserve">: par 1 (EW) proti par 4 (NS) </t>
    </r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</si>
  <si>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4 (EW) proti par 5 (NS) </t>
    </r>
  </si>
  <si>
    <r>
      <rPr>
        <b/>
        <u/>
        <sz val="11"/>
        <color theme="1"/>
        <rFont val="Calibri"/>
        <family val="2"/>
        <charset val="238"/>
        <scheme val="minor"/>
      </rPr>
      <t>Miza 3</t>
    </r>
    <r>
      <rPr>
        <sz val="11"/>
        <color theme="1"/>
        <rFont val="Calibri"/>
        <family val="2"/>
        <charset val="238"/>
        <scheme val="minor"/>
      </rPr>
      <t xml:space="preserve">: par 4 (NS) proti par 2 (EW) </t>
    </r>
  </si>
  <si>
    <r>
      <rPr>
        <b/>
        <u/>
        <sz val="11"/>
        <color theme="1"/>
        <rFont val="Calibri"/>
        <family val="2"/>
        <charset val="238"/>
        <scheme val="minor"/>
      </rPr>
      <t>Miza 1</t>
    </r>
    <r>
      <rPr>
        <sz val="11"/>
        <color theme="1"/>
        <rFont val="Calibri"/>
        <family val="2"/>
        <charset val="238"/>
        <scheme val="minor"/>
      </rPr>
      <t xml:space="preserve">: par 1 (NS) proti par 3 (EW) </t>
    </r>
  </si>
  <si>
    <r>
      <rPr>
        <b/>
        <u/>
        <sz val="11"/>
        <color theme="1"/>
        <rFont val="Calibri"/>
        <family val="2"/>
        <charset val="238"/>
        <scheme val="minor"/>
      </rPr>
      <t>Miza 2</t>
    </r>
    <r>
      <rPr>
        <sz val="11"/>
        <color theme="1"/>
        <rFont val="Calibri"/>
        <family val="2"/>
        <charset val="238"/>
        <scheme val="minor"/>
      </rPr>
      <t xml:space="preserve">: par 5 (EW) proti par 2 (NS) </t>
    </r>
  </si>
  <si>
    <r>
      <rPr>
        <b/>
        <u/>
        <sz val="11"/>
        <color theme="1"/>
        <rFont val="Calibri"/>
        <family val="2"/>
        <charset val="238"/>
        <scheme val="minor"/>
      </rPr>
      <t>Miza 3</t>
    </r>
    <r>
      <rPr>
        <sz val="11"/>
        <color theme="1"/>
        <rFont val="Calibri"/>
        <family val="2"/>
        <charset val="238"/>
        <scheme val="minor"/>
      </rPr>
      <t xml:space="preserve">: par 6 (EW) proti par 4 (NS) </t>
    </r>
  </si>
  <si>
    <r>
      <rPr>
        <b/>
        <u/>
        <sz val="11"/>
        <color theme="1"/>
        <rFont val="Calibri"/>
        <family val="2"/>
        <charset val="238"/>
        <scheme val="minor"/>
      </rPr>
      <t>Miza 1</t>
    </r>
    <r>
      <rPr>
        <sz val="11"/>
        <color theme="1"/>
        <rFont val="Calibri"/>
        <family val="2"/>
        <charset val="238"/>
        <scheme val="minor"/>
      </rPr>
      <t xml:space="preserve">: par 1 (EW) proti par 5 (NS) </t>
    </r>
  </si>
  <si>
    <r>
      <rPr>
        <b/>
        <u/>
        <sz val="11"/>
        <color theme="1"/>
        <rFont val="Calibri"/>
        <family val="2"/>
        <charset val="238"/>
        <scheme val="minor"/>
      </rPr>
      <t>Miza 3</t>
    </r>
    <r>
      <rPr>
        <sz val="11"/>
        <color theme="1"/>
        <rFont val="Calibri"/>
        <family val="2"/>
        <charset val="238"/>
        <scheme val="minor"/>
      </rPr>
      <t xml:space="preserve">: par 2 (EW) proti par 3 (NS) </t>
    </r>
  </si>
  <si>
    <r>
      <rPr>
        <b/>
        <u/>
        <sz val="11"/>
        <color theme="1"/>
        <rFont val="Calibri"/>
        <family val="2"/>
        <charset val="238"/>
        <scheme val="minor"/>
      </rPr>
      <t>Miza 3</t>
    </r>
    <r>
      <rPr>
        <sz val="11"/>
        <color theme="1"/>
        <rFont val="Calibri"/>
        <family val="2"/>
        <charset val="238"/>
        <scheme val="minor"/>
      </rPr>
      <t xml:space="preserve">: par 3 (EW) proti par 5 (EW) </t>
    </r>
  </si>
  <si>
    <t>Razpored igranja, če imamo 6 parov, 3 mize, 15 bordov (3 enaki), 12 licitacijskih škatlic, 5 krogov</t>
  </si>
  <si>
    <t>Številke bordov in ranljivost</t>
  </si>
  <si>
    <t>1. krog  -&gt; št. borda 1; 8; 11 (mali)</t>
  </si>
  <si>
    <t>2. krog  -&gt; št. borda 2: 5: 12 (mali)</t>
  </si>
  <si>
    <t>3. krog  -&gt; št. borda 3; 6; 9 (mali)</t>
  </si>
  <si>
    <t>4. krog  -&gt; št. borda 4; 7; 10 (mali)</t>
  </si>
  <si>
    <t>5. krog  -&gt; št. borda 1; 8; 11 (velik)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</si>
</sst>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E1F5FF"/>
        <bgColor rgb="FFE1F5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Border="1"/>
    <xf numFmtId="0" fontId="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0" borderId="0" xfId="0" applyFont="1"/>
    <xf numFmtId="1" fontId="0" fillId="0" borderId="1" xfId="0" applyNumberFormat="1" applyBorder="1" applyAlignment="1">
      <alignment horizontal="center"/>
    </xf>
    <xf numFmtId="0" fontId="0" fillId="6" borderId="1" xfId="0" applyFill="1" applyBorder="1"/>
    <xf numFmtId="0" fontId="0" fillId="8" borderId="7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2"/>
    <xf numFmtId="0" fontId="11" fillId="0" borderId="0" xfId="0" applyFont="1"/>
    <xf numFmtId="0" fontId="0" fillId="9" borderId="8" xfId="0" applyFill="1" applyBorder="1"/>
    <xf numFmtId="0" fontId="7" fillId="11" borderId="11" xfId="0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/>
    </xf>
    <xf numFmtId="0" fontId="7" fillId="11" borderId="15" xfId="0" applyFont="1" applyFill="1" applyBorder="1" applyAlignment="1">
      <alignment horizontal="center"/>
    </xf>
    <xf numFmtId="0" fontId="0" fillId="7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10" borderId="16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8" xfId="0" applyFill="1" applyBorder="1" applyAlignment="1">
      <alignment horizontal="center"/>
    </xf>
  </cellXfs>
  <cellStyles count="3">
    <cellStyle name="Hiperpovezava" xfId="2" builtinId="8"/>
    <cellStyle name="Navadno" xfId="0" builtinId="0"/>
    <cellStyle name="Navadno 2" xfId="1" xr:uid="{471A7A48-7F06-4E1F-874D-3168E17136AD}"/>
  </cellStyles>
  <dxfs count="0"/>
  <tableStyles count="0" defaultTableStyle="TableStyleMedium2" defaultPivotStyle="PivotStyleLight16"/>
  <colors>
    <mruColors>
      <color rgb="FFFF3300"/>
      <color rgb="FF00CC00"/>
      <color rgb="FF00FFCC"/>
      <color rgb="FFFF9900"/>
      <color rgb="FFFF00FF"/>
      <color rgb="FFCC9900"/>
      <color rgb="FF3333FF"/>
      <color rgb="FFFFD7CD"/>
      <color rgb="FFE28700"/>
      <color rgb="FFFFE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3</xdr:row>
      <xdr:rowOff>76201</xdr:rowOff>
    </xdr:from>
    <xdr:to>
      <xdr:col>10</xdr:col>
      <xdr:colOff>1</xdr:colOff>
      <xdr:row>6</xdr:row>
      <xdr:rowOff>57151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A3F85165-DA33-4874-A022-5888D3565EBA}"/>
            </a:ext>
          </a:extLst>
        </xdr:cNvPr>
        <xdr:cNvSpPr txBox="1"/>
      </xdr:nvSpPr>
      <xdr:spPr>
        <a:xfrm>
          <a:off x="19051" y="885826"/>
          <a:ext cx="607695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Imamo 6 parov, zaporedje ni pomembno. Vsak par igra z drugim parom. Naredi urnik igranja, kjer pari igrajo po krogih. Imamo 5 krogov. V vrsticah</a:t>
          </a:r>
          <a:r>
            <a:rPr lang="sl-SI" sz="1100" baseline="0"/>
            <a:t> naj bodo pari in v stolpcih krogi.</a:t>
          </a:r>
          <a:endParaRPr lang="sl-SI" sz="1100"/>
        </a:p>
      </xdr:txBody>
    </xdr:sp>
    <xdr:clientData/>
  </xdr:twoCellAnchor>
  <xdr:twoCellAnchor>
    <xdr:from>
      <xdr:col>0</xdr:col>
      <xdr:colOff>28576</xdr:colOff>
      <xdr:row>8</xdr:row>
      <xdr:rowOff>95250</xdr:rowOff>
    </xdr:from>
    <xdr:to>
      <xdr:col>9</xdr:col>
      <xdr:colOff>600076</xdr:colOff>
      <xdr:row>12</xdr:row>
      <xdr:rowOff>180975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EB1B820B-D36D-4741-B65A-C1D14C1A7968}"/>
            </a:ext>
          </a:extLst>
        </xdr:cNvPr>
        <xdr:cNvSpPr txBox="1"/>
      </xdr:nvSpPr>
      <xdr:spPr>
        <a:xfrm>
          <a:off x="28576" y="1857375"/>
          <a:ext cx="6057900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/>
            <a:t>Imamo 7 parov, zaporedje ni pomembno. Vsak par igra z drugim parom.</a:t>
          </a:r>
          <a:r>
            <a:rPr lang="sl-SI" baseline="0"/>
            <a:t> </a:t>
          </a:r>
          <a:r>
            <a:rPr lang="sl-SI"/>
            <a:t>Imamo 6 krogov.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Znotraj matrike označi z velikim P. To pomeni, da 1 par počiva.</a:t>
          </a:r>
          <a:r>
            <a:rPr lang="sl-SI"/>
            <a:t> V vrsticah naj bodo pari in v stolpcih krogi.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Naredi urnik igranja, kjer pari igrajo po krogih. V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tabeli prikaži nasprotne pare, pri čemer piši v obliki v določen krog: 1-2 itd. </a:t>
          </a:r>
          <a:endParaRPr lang="sl-S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25</xdr:row>
          <xdr:rowOff>19050</xdr:rowOff>
        </xdr:from>
        <xdr:to>
          <xdr:col>19</xdr:col>
          <xdr:colOff>85725</xdr:colOff>
          <xdr:row>43</xdr:row>
          <xdr:rowOff>171450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8B3FC23-6A59-4BD4-AB3D-19E2D38786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25</xdr:row>
          <xdr:rowOff>19050</xdr:rowOff>
        </xdr:from>
        <xdr:to>
          <xdr:col>28</xdr:col>
          <xdr:colOff>9525</xdr:colOff>
          <xdr:row>43</xdr:row>
          <xdr:rowOff>171450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1C2156D5-25C4-4CA8-9192-DF4B7091D4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F8EFDFDA-0529-45A1-B2CD-9ECA8E8AF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3656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AD09206B-8DB8-40EA-88AF-F977A2801E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70343"/>
          <a:ext cx="7482672" cy="27265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5BE3E33-C06A-48B4-B054-E3F2195F0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175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1ADC516-F7D8-4C19-8676-411FE82911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65580"/>
          <a:ext cx="7506484" cy="27265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CAA51CD-DD4C-43FB-B49F-4CE087E41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175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1A6885-9174-4E0C-89CE-E4DD2C44C0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65580"/>
          <a:ext cx="7506484" cy="27265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677AC52-71E0-4E8F-B67D-5E793694A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175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D56F6DE-6B21-4B8C-AFF8-CAD45C9CB9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65580"/>
          <a:ext cx="7506484" cy="27265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176212</xdr:rowOff>
    </xdr:from>
    <xdr:to>
      <xdr:col>15</xdr:col>
      <xdr:colOff>335757</xdr:colOff>
      <xdr:row>50</xdr:row>
      <xdr:rowOff>116680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A341C4F-DE46-402A-8C72-9824D342C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43212"/>
          <a:ext cx="9498807" cy="68175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54</xdr:row>
      <xdr:rowOff>59530</xdr:rowOff>
    </xdr:from>
    <xdr:to>
      <xdr:col>11</xdr:col>
      <xdr:colOff>588953</xdr:colOff>
      <xdr:row>68</xdr:row>
      <xdr:rowOff>119061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9060D95-3309-4E26-87A2-EA47BB0D40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109" r="36084"/>
        <a:stretch/>
      </xdr:blipFill>
      <xdr:spPr>
        <a:xfrm>
          <a:off x="35719" y="10365580"/>
          <a:ext cx="7506484" cy="2726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docs.google.com/spreadsheets/d/1ENFHgWsofxDK695EfxgoNHQqXWj2jzAezViuJtLXQcs/edit?usp=sharing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E0F75-DC3C-4EB7-ACA3-82E8878B81C1}">
  <sheetPr>
    <tabColor rgb="FFFF0000"/>
  </sheetPr>
  <dimension ref="A1:A8"/>
  <sheetViews>
    <sheetView showGridLines="0" workbookViewId="0">
      <selection activeCell="F20" sqref="F20"/>
    </sheetView>
  </sheetViews>
  <sheetFormatPr defaultRowHeight="15" x14ac:dyDescent="0.25"/>
  <sheetData>
    <row r="1" spans="1:1" ht="33.75" x14ac:dyDescent="0.5">
      <c r="A1" s="21" t="s">
        <v>14</v>
      </c>
    </row>
    <row r="3" spans="1:1" x14ac:dyDescent="0.25">
      <c r="A3" t="s">
        <v>12</v>
      </c>
    </row>
    <row r="8" spans="1:1" x14ac:dyDescent="0.25">
      <c r="A8" t="s">
        <v>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395E6-FA30-420A-9238-E70BEF277CC0}">
  <sheetPr>
    <tabColor rgb="FF92D050"/>
  </sheetPr>
  <dimension ref="A1:O25"/>
  <sheetViews>
    <sheetView showGridLines="0" tabSelected="1" zoomScale="90" zoomScaleNormal="90" workbookViewId="0">
      <selection activeCell="E26" sqref="E26"/>
    </sheetView>
  </sheetViews>
  <sheetFormatPr defaultRowHeight="15" x14ac:dyDescent="0.25"/>
  <cols>
    <col min="2" max="3" width="16.28515625" customWidth="1"/>
    <col min="4" max="4" width="10.28515625" customWidth="1"/>
    <col min="5" max="23" width="3.7109375" customWidth="1"/>
  </cols>
  <sheetData>
    <row r="1" spans="1:15" x14ac:dyDescent="0.25">
      <c r="A1" s="11" t="s">
        <v>8</v>
      </c>
      <c r="B1" s="11" t="s">
        <v>9</v>
      </c>
      <c r="C1" s="11" t="s">
        <v>10</v>
      </c>
      <c r="E1" s="19" t="s">
        <v>52</v>
      </c>
      <c r="G1" s="19"/>
      <c r="H1" s="19"/>
    </row>
    <row r="2" spans="1:15" ht="15.75" thickBot="1" x14ac:dyDescent="0.3">
      <c r="A2" s="1">
        <v>1</v>
      </c>
      <c r="B2" s="1" t="s">
        <v>15</v>
      </c>
      <c r="C2" s="1" t="s">
        <v>16</v>
      </c>
    </row>
    <row r="3" spans="1:15" ht="16.5" thickTop="1" thickBot="1" x14ac:dyDescent="0.3">
      <c r="A3" s="18">
        <v>1</v>
      </c>
      <c r="B3" s="18" t="s">
        <v>18</v>
      </c>
      <c r="C3" s="18" t="s">
        <v>17</v>
      </c>
      <c r="E3" s="22"/>
      <c r="F3" s="43">
        <v>1</v>
      </c>
      <c r="G3" s="42"/>
      <c r="H3" s="41">
        <v>2</v>
      </c>
      <c r="I3" s="42"/>
      <c r="J3" s="44">
        <v>3</v>
      </c>
      <c r="K3" s="42"/>
      <c r="L3" s="41">
        <v>4</v>
      </c>
      <c r="M3" s="42"/>
      <c r="N3" s="44">
        <v>5</v>
      </c>
      <c r="O3" s="42"/>
    </row>
    <row r="4" spans="1:15" ht="15.75" thickTop="1" x14ac:dyDescent="0.25">
      <c r="A4" s="17">
        <v>2</v>
      </c>
      <c r="B4" s="17" t="s">
        <v>19</v>
      </c>
      <c r="C4" s="17" t="s">
        <v>21</v>
      </c>
      <c r="E4" s="23">
        <v>1</v>
      </c>
      <c r="F4" s="28">
        <v>1</v>
      </c>
      <c r="G4" s="29">
        <v>2</v>
      </c>
      <c r="H4" s="31">
        <v>1</v>
      </c>
      <c r="I4" s="30">
        <v>4</v>
      </c>
      <c r="J4" s="28">
        <v>1</v>
      </c>
      <c r="K4" s="29">
        <v>6</v>
      </c>
      <c r="L4" s="31">
        <v>1</v>
      </c>
      <c r="M4" s="30">
        <v>5</v>
      </c>
      <c r="N4" s="28">
        <v>1</v>
      </c>
      <c r="O4" s="29">
        <v>3</v>
      </c>
    </row>
    <row r="5" spans="1:15" ht="15.75" thickBot="1" x14ac:dyDescent="0.3">
      <c r="A5" s="16">
        <v>2</v>
      </c>
      <c r="B5" s="16" t="s">
        <v>20</v>
      </c>
      <c r="C5" s="16" t="s">
        <v>17</v>
      </c>
      <c r="E5" s="24">
        <v>2</v>
      </c>
      <c r="F5" s="32">
        <v>3</v>
      </c>
      <c r="G5" s="33">
        <v>4</v>
      </c>
      <c r="H5" s="35">
        <v>2</v>
      </c>
      <c r="I5" s="34">
        <v>6</v>
      </c>
      <c r="J5" s="32">
        <v>4</v>
      </c>
      <c r="K5" s="33">
        <v>5</v>
      </c>
      <c r="L5" s="35">
        <v>6</v>
      </c>
      <c r="M5" s="34">
        <v>3</v>
      </c>
      <c r="N5" s="32">
        <v>5</v>
      </c>
      <c r="O5" s="33">
        <v>2</v>
      </c>
    </row>
    <row r="6" spans="1:15" ht="16.5" thickTop="1" thickBot="1" x14ac:dyDescent="0.3">
      <c r="A6" s="1">
        <v>3</v>
      </c>
      <c r="B6" s="1" t="s">
        <v>22</v>
      </c>
      <c r="C6" s="1" t="s">
        <v>25</v>
      </c>
      <c r="E6" s="25">
        <v>3</v>
      </c>
      <c r="F6" s="36">
        <v>5</v>
      </c>
      <c r="G6" s="37">
        <v>6</v>
      </c>
      <c r="H6" s="39">
        <v>3</v>
      </c>
      <c r="I6" s="38">
        <v>5</v>
      </c>
      <c r="J6" s="36">
        <v>2</v>
      </c>
      <c r="K6" s="37">
        <v>3</v>
      </c>
      <c r="L6" s="39">
        <v>4</v>
      </c>
      <c r="M6" s="38">
        <v>2</v>
      </c>
      <c r="N6" s="36">
        <v>6</v>
      </c>
      <c r="O6" s="37">
        <v>4</v>
      </c>
    </row>
    <row r="7" spans="1:15" ht="16.5" thickTop="1" thickBot="1" x14ac:dyDescent="0.3">
      <c r="A7" s="18">
        <v>3</v>
      </c>
      <c r="B7" s="18" t="s">
        <v>23</v>
      </c>
      <c r="C7" s="18" t="s">
        <v>24</v>
      </c>
    </row>
    <row r="8" spans="1:15" ht="15.75" thickTop="1" x14ac:dyDescent="0.25">
      <c r="A8" s="17">
        <v>4</v>
      </c>
      <c r="B8" s="17" t="s">
        <v>26</v>
      </c>
      <c r="C8" s="17" t="s">
        <v>29</v>
      </c>
      <c r="E8" s="13" t="s">
        <v>54</v>
      </c>
      <c r="F8" s="13"/>
      <c r="N8" s="13" t="s">
        <v>55</v>
      </c>
      <c r="O8" s="13"/>
    </row>
    <row r="9" spans="1:15" ht="15.75" thickBot="1" x14ac:dyDescent="0.3">
      <c r="A9" s="16">
        <v>4</v>
      </c>
      <c r="B9" s="16" t="s">
        <v>27</v>
      </c>
      <c r="C9" s="16" t="s">
        <v>28</v>
      </c>
      <c r="E9" t="s">
        <v>37</v>
      </c>
      <c r="N9" t="s">
        <v>43</v>
      </c>
    </row>
    <row r="10" spans="1:15" ht="15.75" thickTop="1" x14ac:dyDescent="0.25">
      <c r="A10" s="1">
        <v>5</v>
      </c>
      <c r="B10" s="1" t="s">
        <v>30</v>
      </c>
      <c r="C10" s="1" t="s">
        <v>33</v>
      </c>
      <c r="E10" t="s">
        <v>38</v>
      </c>
      <c r="N10" t="s">
        <v>39</v>
      </c>
    </row>
    <row r="11" spans="1:15" ht="15.75" thickBot="1" x14ac:dyDescent="0.3">
      <c r="A11" s="18">
        <v>5</v>
      </c>
      <c r="B11" s="18" t="s">
        <v>31</v>
      </c>
      <c r="C11" s="18" t="s">
        <v>32</v>
      </c>
      <c r="E11" t="s">
        <v>40</v>
      </c>
      <c r="N11" t="s">
        <v>51</v>
      </c>
    </row>
    <row r="12" spans="1:15" ht="15.75" thickTop="1" x14ac:dyDescent="0.25">
      <c r="A12" s="1">
        <v>6</v>
      </c>
      <c r="B12" s="1" t="s">
        <v>34</v>
      </c>
      <c r="C12" s="1" t="s">
        <v>21</v>
      </c>
    </row>
    <row r="13" spans="1:15" ht="15.75" thickBot="1" x14ac:dyDescent="0.3">
      <c r="A13" s="18">
        <v>6</v>
      </c>
      <c r="B13" s="18" t="s">
        <v>35</v>
      </c>
      <c r="C13" s="18" t="s">
        <v>36</v>
      </c>
    </row>
    <row r="14" spans="1:15" ht="15.75" thickTop="1" x14ac:dyDescent="0.25">
      <c r="E14" s="13" t="s">
        <v>56</v>
      </c>
      <c r="F14" s="13"/>
      <c r="N14" s="13" t="s">
        <v>57</v>
      </c>
      <c r="O14" s="13"/>
    </row>
    <row r="15" spans="1:15" x14ac:dyDescent="0.25">
      <c r="E15" t="s">
        <v>41</v>
      </c>
      <c r="N15" t="s">
        <v>49</v>
      </c>
    </row>
    <row r="16" spans="1:15" x14ac:dyDescent="0.25">
      <c r="E16" t="s">
        <v>44</v>
      </c>
      <c r="N16" t="s">
        <v>42</v>
      </c>
    </row>
    <row r="17" spans="5:15" x14ac:dyDescent="0.25">
      <c r="E17" t="s">
        <v>50</v>
      </c>
      <c r="N17" t="s">
        <v>45</v>
      </c>
    </row>
    <row r="20" spans="5:15" x14ac:dyDescent="0.25">
      <c r="E20" s="13" t="s">
        <v>58</v>
      </c>
      <c r="F20" s="13"/>
      <c r="N20" s="13"/>
      <c r="O20" s="13"/>
    </row>
    <row r="21" spans="5:15" x14ac:dyDescent="0.25">
      <c r="E21" t="s">
        <v>46</v>
      </c>
    </row>
    <row r="22" spans="5:15" x14ac:dyDescent="0.25">
      <c r="E22" t="s">
        <v>47</v>
      </c>
    </row>
    <row r="23" spans="5:15" x14ac:dyDescent="0.25">
      <c r="E23" t="s">
        <v>48</v>
      </c>
    </row>
    <row r="25" spans="5:15" x14ac:dyDescent="0.25">
      <c r="E25" t="s">
        <v>53</v>
      </c>
    </row>
  </sheetData>
  <mergeCells count="5">
    <mergeCell ref="H3:I3"/>
    <mergeCell ref="F3:G3"/>
    <mergeCell ref="L3:M3"/>
    <mergeCell ref="N3:O3"/>
    <mergeCell ref="J3:K3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1267" r:id="rId4">
          <objectPr defaultSize="0" r:id="rId5">
            <anchor moveWithCells="1" sizeWithCells="1">
              <from>
                <xdr:col>4</xdr:col>
                <xdr:colOff>0</xdr:colOff>
                <xdr:row>25</xdr:row>
                <xdr:rowOff>19050</xdr:rowOff>
              </from>
              <to>
                <xdr:col>19</xdr:col>
                <xdr:colOff>85725</xdr:colOff>
                <xdr:row>43</xdr:row>
                <xdr:rowOff>171450</xdr:rowOff>
              </to>
            </anchor>
          </objectPr>
        </oleObject>
      </mc:Choice>
      <mc:Fallback>
        <oleObject progId="CorelDraw.Graphic.20" shapeId="11267" r:id="rId4"/>
      </mc:Fallback>
    </mc:AlternateContent>
    <mc:AlternateContent xmlns:mc="http://schemas.openxmlformats.org/markup-compatibility/2006">
      <mc:Choice Requires="x14">
        <oleObject progId="CorelDraw.Graphic.20" shapeId="11268" r:id="rId6">
          <objectPr defaultSize="0" r:id="rId7">
            <anchor moveWithCells="1" sizeWithCells="1">
              <from>
                <xdr:col>20</xdr:col>
                <xdr:colOff>0</xdr:colOff>
                <xdr:row>25</xdr:row>
                <xdr:rowOff>19050</xdr:rowOff>
              </from>
              <to>
                <xdr:col>28</xdr:col>
                <xdr:colOff>9525</xdr:colOff>
                <xdr:row>43</xdr:row>
                <xdr:rowOff>171450</xdr:rowOff>
              </to>
            </anchor>
          </objectPr>
        </oleObject>
      </mc:Choice>
      <mc:Fallback>
        <oleObject progId="CorelDraw.Graphic.20" shapeId="11268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2020-3D19-496D-912A-31FB45F6EBD2}">
  <dimension ref="A1:AC54"/>
  <sheetViews>
    <sheetView showGridLines="0" zoomScaleNormal="100" workbookViewId="0">
      <selection sqref="A1:D8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6">
        <v>1</v>
      </c>
      <c r="B2" s="26">
        <v>0</v>
      </c>
      <c r="C2" s="12">
        <f t="shared" ref="C2:C7" si="0">B2-$B$8</f>
        <v>0</v>
      </c>
      <c r="D2" s="12">
        <f>IF(C2 &gt;= 0, VLOOKUP(C2, $Q$2:$S$26, 3), VLOOKUP(C2,$Q$27:$S$51, 3))</f>
        <v>0</v>
      </c>
      <c r="Q2" s="5">
        <v>0</v>
      </c>
      <c r="R2" s="5">
        <v>19</v>
      </c>
      <c r="S2" s="5">
        <v>0</v>
      </c>
    </row>
    <row r="3" spans="1:19" x14ac:dyDescent="0.25">
      <c r="A3" s="27">
        <v>2</v>
      </c>
      <c r="B3" s="27">
        <v>0</v>
      </c>
      <c r="C3" s="12">
        <f t="shared" si="0"/>
        <v>0</v>
      </c>
      <c r="D3" s="1">
        <f t="shared" ref="D3:D7" si="1"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7">
        <v>3</v>
      </c>
      <c r="B4" s="27">
        <v>0</v>
      </c>
      <c r="C4" s="12">
        <f t="shared" si="0"/>
        <v>0</v>
      </c>
      <c r="D4" s="1">
        <f t="shared" si="1"/>
        <v>0</v>
      </c>
      <c r="Q4" s="7">
        <v>41</v>
      </c>
      <c r="R4" s="7">
        <v>80</v>
      </c>
      <c r="S4" s="7">
        <v>2</v>
      </c>
    </row>
    <row r="5" spans="1:19" x14ac:dyDescent="0.25">
      <c r="A5" s="27">
        <v>4</v>
      </c>
      <c r="B5" s="27">
        <v>0</v>
      </c>
      <c r="C5" s="12">
        <f t="shared" si="0"/>
        <v>0</v>
      </c>
      <c r="D5" s="1">
        <f t="shared" si="1"/>
        <v>0</v>
      </c>
      <c r="Q5" s="6">
        <v>81</v>
      </c>
      <c r="R5" s="6">
        <v>120</v>
      </c>
      <c r="S5" s="6">
        <v>3</v>
      </c>
    </row>
    <row r="6" spans="1:19" x14ac:dyDescent="0.25">
      <c r="A6" s="27">
        <v>5</v>
      </c>
      <c r="B6" s="27">
        <v>0</v>
      </c>
      <c r="C6" s="12">
        <f t="shared" si="0"/>
        <v>0</v>
      </c>
      <c r="D6" s="1">
        <f t="shared" si="1"/>
        <v>0</v>
      </c>
      <c r="Q6" s="7">
        <v>121</v>
      </c>
      <c r="R6" s="7">
        <v>160</v>
      </c>
      <c r="S6" s="7">
        <v>4</v>
      </c>
    </row>
    <row r="7" spans="1:19" x14ac:dyDescent="0.25">
      <c r="A7" s="27">
        <v>6</v>
      </c>
      <c r="B7" s="27">
        <v>0</v>
      </c>
      <c r="C7" s="12">
        <f t="shared" si="0"/>
        <v>0</v>
      </c>
      <c r="D7" s="1">
        <f t="shared" si="1"/>
        <v>0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A8" s="15" t="s">
        <v>7</v>
      </c>
      <c r="B8" s="11">
        <f>AVERAGE(B2:B7)</f>
        <v>0</v>
      </c>
      <c r="Q8" s="7">
        <v>211</v>
      </c>
      <c r="R8" s="7">
        <v>260</v>
      </c>
      <c r="S8" s="7">
        <v>6</v>
      </c>
    </row>
    <row r="9" spans="1:19" x14ac:dyDescent="0.25">
      <c r="Q9" s="6">
        <v>261</v>
      </c>
      <c r="R9" s="6">
        <v>310</v>
      </c>
      <c r="S9" s="6">
        <v>7</v>
      </c>
    </row>
    <row r="10" spans="1:19" x14ac:dyDescent="0.25"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AFA9DFDC-2839-4986-BD60-FED8D2F7A2E9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B8586-F8C9-47C5-ABC7-F256937F2BCF}">
  <dimension ref="A1:AC54"/>
  <sheetViews>
    <sheetView showGridLines="0" zoomScaleNormal="100" workbookViewId="0">
      <selection sqref="A1:D8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6">
        <v>1</v>
      </c>
      <c r="B2" s="26">
        <v>0</v>
      </c>
      <c r="C2" s="12">
        <f t="shared" ref="C2:C7" si="0">B2-$B$8</f>
        <v>0</v>
      </c>
      <c r="D2" s="12">
        <f>IF(C2 &gt;= 0, VLOOKUP(C2, $Q$2:$S$26, 3), VLOOKUP(C2,$Q$27:$S$51, 3))</f>
        <v>0</v>
      </c>
      <c r="Q2" s="5">
        <v>0</v>
      </c>
      <c r="R2" s="5">
        <v>19</v>
      </c>
      <c r="S2" s="5">
        <v>0</v>
      </c>
    </row>
    <row r="3" spans="1:19" x14ac:dyDescent="0.25">
      <c r="A3" s="27">
        <v>2</v>
      </c>
      <c r="B3" s="27">
        <v>0</v>
      </c>
      <c r="C3" s="12">
        <f t="shared" si="0"/>
        <v>0</v>
      </c>
      <c r="D3" s="1">
        <f t="shared" ref="D3:D7" si="1"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7">
        <v>3</v>
      </c>
      <c r="B4" s="27">
        <v>0</v>
      </c>
      <c r="C4" s="12">
        <f t="shared" si="0"/>
        <v>0</v>
      </c>
      <c r="D4" s="1">
        <f t="shared" si="1"/>
        <v>0</v>
      </c>
      <c r="Q4" s="7">
        <v>41</v>
      </c>
      <c r="R4" s="7">
        <v>80</v>
      </c>
      <c r="S4" s="7">
        <v>2</v>
      </c>
    </row>
    <row r="5" spans="1:19" x14ac:dyDescent="0.25">
      <c r="A5" s="27">
        <v>4</v>
      </c>
      <c r="B5" s="27">
        <v>0</v>
      </c>
      <c r="C5" s="12">
        <f t="shared" si="0"/>
        <v>0</v>
      </c>
      <c r="D5" s="1">
        <f t="shared" si="1"/>
        <v>0</v>
      </c>
      <c r="Q5" s="6">
        <v>81</v>
      </c>
      <c r="R5" s="6">
        <v>120</v>
      </c>
      <c r="S5" s="6">
        <v>3</v>
      </c>
    </row>
    <row r="6" spans="1:19" x14ac:dyDescent="0.25">
      <c r="A6" s="27">
        <v>5</v>
      </c>
      <c r="B6" s="27">
        <v>0</v>
      </c>
      <c r="C6" s="12">
        <f t="shared" si="0"/>
        <v>0</v>
      </c>
      <c r="D6" s="1">
        <f t="shared" si="1"/>
        <v>0</v>
      </c>
      <c r="Q6" s="7">
        <v>121</v>
      </c>
      <c r="R6" s="7">
        <v>160</v>
      </c>
      <c r="S6" s="7">
        <v>4</v>
      </c>
    </row>
    <row r="7" spans="1:19" x14ac:dyDescent="0.25">
      <c r="A7" s="27">
        <v>6</v>
      </c>
      <c r="B7" s="27">
        <v>0</v>
      </c>
      <c r="C7" s="12">
        <f t="shared" si="0"/>
        <v>0</v>
      </c>
      <c r="D7" s="1">
        <f t="shared" si="1"/>
        <v>0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A8" s="15" t="s">
        <v>7</v>
      </c>
      <c r="B8" s="11">
        <f>AVERAGE(B2:B7)</f>
        <v>0</v>
      </c>
      <c r="Q8" s="7">
        <v>211</v>
      </c>
      <c r="R8" s="7">
        <v>260</v>
      </c>
      <c r="S8" s="7">
        <v>6</v>
      </c>
    </row>
    <row r="9" spans="1:19" x14ac:dyDescent="0.25">
      <c r="Q9" s="6">
        <v>261</v>
      </c>
      <c r="R9" s="6">
        <v>310</v>
      </c>
      <c r="S9" s="6">
        <v>7</v>
      </c>
    </row>
    <row r="10" spans="1:19" x14ac:dyDescent="0.25"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A2B3D917-AD78-4724-940A-D00B372FBE3A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2D94-9837-4BD1-BFB7-C0A4663BBED2}">
  <dimension ref="A1:AC54"/>
  <sheetViews>
    <sheetView showGridLines="0" zoomScaleNormal="100" workbookViewId="0">
      <selection activeCell="E12" sqref="E12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6">
        <v>1</v>
      </c>
      <c r="B2" s="26">
        <v>0</v>
      </c>
      <c r="C2" s="12">
        <f t="shared" ref="C2:C7" si="0">B2-$B$8</f>
        <v>0</v>
      </c>
      <c r="D2" s="12">
        <f>IF(C2 &gt;= 0, VLOOKUP(C2, $Q$2:$S$26, 3), VLOOKUP(C2,$Q$27:$S$51, 3))</f>
        <v>0</v>
      </c>
      <c r="Q2" s="5">
        <v>0</v>
      </c>
      <c r="R2" s="5">
        <v>19</v>
      </c>
      <c r="S2" s="5">
        <v>0</v>
      </c>
    </row>
    <row r="3" spans="1:19" x14ac:dyDescent="0.25">
      <c r="A3" s="27">
        <v>2</v>
      </c>
      <c r="B3" s="27">
        <v>0</v>
      </c>
      <c r="C3" s="12">
        <f t="shared" si="0"/>
        <v>0</v>
      </c>
      <c r="D3" s="1">
        <f t="shared" ref="D3:D7" si="1"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7">
        <v>3</v>
      </c>
      <c r="B4" s="27">
        <v>0</v>
      </c>
      <c r="C4" s="12">
        <f t="shared" si="0"/>
        <v>0</v>
      </c>
      <c r="D4" s="1">
        <f t="shared" si="1"/>
        <v>0</v>
      </c>
      <c r="Q4" s="7">
        <v>41</v>
      </c>
      <c r="R4" s="7">
        <v>80</v>
      </c>
      <c r="S4" s="7">
        <v>2</v>
      </c>
    </row>
    <row r="5" spans="1:19" x14ac:dyDescent="0.25">
      <c r="A5" s="27">
        <v>4</v>
      </c>
      <c r="B5" s="27">
        <v>0</v>
      </c>
      <c r="C5" s="12">
        <f t="shared" si="0"/>
        <v>0</v>
      </c>
      <c r="D5" s="1">
        <f t="shared" si="1"/>
        <v>0</v>
      </c>
      <c r="Q5" s="6">
        <v>81</v>
      </c>
      <c r="R5" s="6">
        <v>120</v>
      </c>
      <c r="S5" s="6">
        <v>3</v>
      </c>
    </row>
    <row r="6" spans="1:19" x14ac:dyDescent="0.25">
      <c r="A6" s="27">
        <v>5</v>
      </c>
      <c r="B6" s="27">
        <v>0</v>
      </c>
      <c r="C6" s="12">
        <f t="shared" si="0"/>
        <v>0</v>
      </c>
      <c r="D6" s="1">
        <f t="shared" si="1"/>
        <v>0</v>
      </c>
      <c r="Q6" s="7">
        <v>121</v>
      </c>
      <c r="R6" s="7">
        <v>160</v>
      </c>
      <c r="S6" s="7">
        <v>4</v>
      </c>
    </row>
    <row r="7" spans="1:19" x14ac:dyDescent="0.25">
      <c r="A7" s="27">
        <v>6</v>
      </c>
      <c r="B7" s="27">
        <v>0</v>
      </c>
      <c r="C7" s="12">
        <f t="shared" si="0"/>
        <v>0</v>
      </c>
      <c r="D7" s="1">
        <f t="shared" si="1"/>
        <v>0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A8" s="15" t="s">
        <v>7</v>
      </c>
      <c r="B8" s="11">
        <f>AVERAGE(B2:B7)</f>
        <v>0</v>
      </c>
      <c r="Q8" s="7">
        <v>211</v>
      </c>
      <c r="R8" s="7">
        <v>260</v>
      </c>
      <c r="S8" s="7">
        <v>6</v>
      </c>
    </row>
    <row r="9" spans="1:19" x14ac:dyDescent="0.25">
      <c r="Q9" s="6">
        <v>261</v>
      </c>
      <c r="R9" s="6">
        <v>310</v>
      </c>
      <c r="S9" s="6">
        <v>7</v>
      </c>
    </row>
    <row r="10" spans="1:19" x14ac:dyDescent="0.25"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519CFCB4-3905-4AE0-8711-DF4873F94B49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A746F-6262-4B44-B7DE-EFBF4658F73F}">
  <dimension ref="A1:AC54"/>
  <sheetViews>
    <sheetView showGridLines="0" zoomScaleNormal="100" workbookViewId="0">
      <selection activeCell="B9" sqref="A9:B9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6">
        <v>1</v>
      </c>
      <c r="B2" s="26">
        <v>0</v>
      </c>
      <c r="C2" s="12">
        <f t="shared" ref="C2:C7" si="0">B2-$B$8</f>
        <v>0</v>
      </c>
      <c r="D2" s="12">
        <f>IF(C2 &gt;= 0, VLOOKUP(C2, $Q$2:$S$26, 3), VLOOKUP(C2,$Q$27:$S$51, 3))</f>
        <v>0</v>
      </c>
      <c r="Q2" s="5">
        <v>0</v>
      </c>
      <c r="R2" s="5">
        <v>19</v>
      </c>
      <c r="S2" s="5">
        <v>0</v>
      </c>
    </row>
    <row r="3" spans="1:19" x14ac:dyDescent="0.25">
      <c r="A3" s="27">
        <v>2</v>
      </c>
      <c r="B3" s="27">
        <v>0</v>
      </c>
      <c r="C3" s="12">
        <f t="shared" si="0"/>
        <v>0</v>
      </c>
      <c r="D3" s="1">
        <f t="shared" ref="D3:D7" si="1"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7">
        <v>3</v>
      </c>
      <c r="B4" s="27">
        <v>0</v>
      </c>
      <c r="C4" s="12">
        <f t="shared" si="0"/>
        <v>0</v>
      </c>
      <c r="D4" s="1">
        <f t="shared" si="1"/>
        <v>0</v>
      </c>
      <c r="Q4" s="7">
        <v>41</v>
      </c>
      <c r="R4" s="7">
        <v>80</v>
      </c>
      <c r="S4" s="7">
        <v>2</v>
      </c>
    </row>
    <row r="5" spans="1:19" x14ac:dyDescent="0.25">
      <c r="A5" s="27">
        <v>4</v>
      </c>
      <c r="B5" s="27">
        <v>0</v>
      </c>
      <c r="C5" s="12">
        <f t="shared" si="0"/>
        <v>0</v>
      </c>
      <c r="D5" s="1">
        <f t="shared" si="1"/>
        <v>0</v>
      </c>
      <c r="Q5" s="6">
        <v>81</v>
      </c>
      <c r="R5" s="6">
        <v>120</v>
      </c>
      <c r="S5" s="6">
        <v>3</v>
      </c>
    </row>
    <row r="6" spans="1:19" x14ac:dyDescent="0.25">
      <c r="A6" s="27">
        <v>5</v>
      </c>
      <c r="B6" s="27">
        <v>0</v>
      </c>
      <c r="C6" s="12">
        <f t="shared" si="0"/>
        <v>0</v>
      </c>
      <c r="D6" s="1">
        <f t="shared" si="1"/>
        <v>0</v>
      </c>
      <c r="Q6" s="7">
        <v>121</v>
      </c>
      <c r="R6" s="7">
        <v>160</v>
      </c>
      <c r="S6" s="7">
        <v>4</v>
      </c>
    </row>
    <row r="7" spans="1:19" x14ac:dyDescent="0.25">
      <c r="A7" s="27">
        <v>6</v>
      </c>
      <c r="B7" s="27">
        <v>0</v>
      </c>
      <c r="C7" s="12">
        <f t="shared" si="0"/>
        <v>0</v>
      </c>
      <c r="D7" s="1">
        <f t="shared" si="1"/>
        <v>0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A8" s="15" t="s">
        <v>7</v>
      </c>
      <c r="B8" s="11">
        <f>AVERAGE(B2:B7)</f>
        <v>0</v>
      </c>
      <c r="Q8" s="7">
        <v>211</v>
      </c>
      <c r="R8" s="7">
        <v>260</v>
      </c>
      <c r="S8" s="7">
        <v>6</v>
      </c>
    </row>
    <row r="9" spans="1:19" x14ac:dyDescent="0.25">
      <c r="Q9" s="6">
        <v>261</v>
      </c>
      <c r="R9" s="6">
        <v>310</v>
      </c>
      <c r="S9" s="6">
        <v>7</v>
      </c>
    </row>
    <row r="10" spans="1:19" x14ac:dyDescent="0.25"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0A3BCE17-9CAE-416A-ADEE-EEC9DE4B371A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9525-CD22-4713-A0AF-FCC0354DBB4F}">
  <dimension ref="A1:AC54"/>
  <sheetViews>
    <sheetView showGridLines="0" zoomScaleNormal="100" workbookViewId="0">
      <selection activeCell="A2" sqref="A2:D9"/>
    </sheetView>
  </sheetViews>
  <sheetFormatPr defaultRowHeight="15" x14ac:dyDescent="0.25"/>
  <cols>
    <col min="1" max="1" width="10" customWidth="1"/>
    <col min="2" max="2" width="12" customWidth="1"/>
  </cols>
  <sheetData>
    <row r="1" spans="1:19" x14ac:dyDescent="0.25">
      <c r="A1" s="2" t="s">
        <v>0</v>
      </c>
      <c r="B1" s="2" t="s">
        <v>4</v>
      </c>
      <c r="C1" s="2" t="s">
        <v>2</v>
      </c>
      <c r="D1" s="2" t="s">
        <v>1</v>
      </c>
      <c r="Q1" s="3" t="s">
        <v>1</v>
      </c>
      <c r="R1" s="4"/>
      <c r="S1" s="4"/>
    </row>
    <row r="2" spans="1:19" x14ac:dyDescent="0.25">
      <c r="A2" s="2" t="s">
        <v>0</v>
      </c>
      <c r="B2" s="2" t="s">
        <v>4</v>
      </c>
      <c r="C2" s="2" t="s">
        <v>2</v>
      </c>
      <c r="D2" s="2" t="s">
        <v>1</v>
      </c>
      <c r="Q2" s="5">
        <v>0</v>
      </c>
      <c r="R2" s="5">
        <v>19</v>
      </c>
      <c r="S2" s="5">
        <v>0</v>
      </c>
    </row>
    <row r="3" spans="1:19" x14ac:dyDescent="0.25">
      <c r="A3" s="26">
        <v>1</v>
      </c>
      <c r="B3" s="26">
        <v>0</v>
      </c>
      <c r="C3" s="12">
        <f t="shared" ref="C3:C8" si="0">B3-$B$8</f>
        <v>0</v>
      </c>
      <c r="D3" s="12">
        <f>IF(C3 &gt;= 0, VLOOKUP(C3, $Q$2:$S$26, 3), VLOOKUP(C3,$Q$27:$S$51, 3))</f>
        <v>0</v>
      </c>
      <c r="Q3" s="6">
        <v>20</v>
      </c>
      <c r="R3" s="6">
        <v>40</v>
      </c>
      <c r="S3" s="6">
        <v>1</v>
      </c>
    </row>
    <row r="4" spans="1:19" x14ac:dyDescent="0.25">
      <c r="A4" s="27">
        <v>2</v>
      </c>
      <c r="B4" s="27">
        <v>0</v>
      </c>
      <c r="C4" s="12">
        <f t="shared" si="0"/>
        <v>0</v>
      </c>
      <c r="D4" s="1">
        <f t="shared" ref="D4:D8" si="1">IF(C4 &gt;= 0, VLOOKUP(C4, $Q$2:$S$26, 3), VLOOKUP(C4,$Q$27:$S$51, 3))</f>
        <v>0</v>
      </c>
      <c r="Q4" s="7">
        <v>41</v>
      </c>
      <c r="R4" s="7">
        <v>80</v>
      </c>
      <c r="S4" s="7">
        <v>2</v>
      </c>
    </row>
    <row r="5" spans="1:19" x14ac:dyDescent="0.25">
      <c r="A5" s="27">
        <v>3</v>
      </c>
      <c r="B5" s="27">
        <v>0</v>
      </c>
      <c r="C5" s="12">
        <f t="shared" si="0"/>
        <v>0</v>
      </c>
      <c r="D5" s="1">
        <f t="shared" si="1"/>
        <v>0</v>
      </c>
      <c r="Q5" s="6">
        <v>81</v>
      </c>
      <c r="R5" s="6">
        <v>120</v>
      </c>
      <c r="S5" s="6">
        <v>3</v>
      </c>
    </row>
    <row r="6" spans="1:19" x14ac:dyDescent="0.25">
      <c r="A6" s="27">
        <v>4</v>
      </c>
      <c r="B6" s="27">
        <v>0</v>
      </c>
      <c r="C6" s="12">
        <f t="shared" si="0"/>
        <v>0</v>
      </c>
      <c r="D6" s="1">
        <f t="shared" si="1"/>
        <v>0</v>
      </c>
      <c r="Q6" s="7">
        <v>121</v>
      </c>
      <c r="R6" s="7">
        <v>160</v>
      </c>
      <c r="S6" s="7">
        <v>4</v>
      </c>
    </row>
    <row r="7" spans="1:19" x14ac:dyDescent="0.25">
      <c r="A7" s="27">
        <v>5</v>
      </c>
      <c r="B7" s="27">
        <v>0</v>
      </c>
      <c r="C7" s="12">
        <f t="shared" si="0"/>
        <v>0</v>
      </c>
      <c r="D7" s="1">
        <f t="shared" si="1"/>
        <v>0</v>
      </c>
      <c r="G7" s="20" t="s">
        <v>11</v>
      </c>
      <c r="H7" s="20"/>
      <c r="I7" s="20"/>
      <c r="Q7" s="6">
        <v>161</v>
      </c>
      <c r="R7" s="6">
        <v>210</v>
      </c>
      <c r="S7" s="6">
        <v>5</v>
      </c>
    </row>
    <row r="8" spans="1:19" x14ac:dyDescent="0.25">
      <c r="A8" s="27">
        <v>6</v>
      </c>
      <c r="B8" s="27">
        <v>0</v>
      </c>
      <c r="C8" s="12">
        <f t="shared" si="0"/>
        <v>0</v>
      </c>
      <c r="D8" s="1">
        <f t="shared" si="1"/>
        <v>0</v>
      </c>
      <c r="Q8" s="7">
        <v>211</v>
      </c>
      <c r="R8" s="7">
        <v>260</v>
      </c>
      <c r="S8" s="7">
        <v>6</v>
      </c>
    </row>
    <row r="9" spans="1:19" x14ac:dyDescent="0.25">
      <c r="A9" s="15" t="s">
        <v>7</v>
      </c>
      <c r="B9" s="11">
        <f>AVERAGE(B3:B8)</f>
        <v>0</v>
      </c>
      <c r="Q9" s="6">
        <v>261</v>
      </c>
      <c r="R9" s="6">
        <v>310</v>
      </c>
      <c r="S9" s="6">
        <v>7</v>
      </c>
    </row>
    <row r="10" spans="1:19" x14ac:dyDescent="0.25">
      <c r="Q10" s="7">
        <v>311</v>
      </c>
      <c r="R10" s="7">
        <v>360</v>
      </c>
      <c r="S10" s="7">
        <v>8</v>
      </c>
    </row>
    <row r="11" spans="1:19" x14ac:dyDescent="0.25">
      <c r="Q11" s="6">
        <v>361</v>
      </c>
      <c r="R11" s="6">
        <v>420</v>
      </c>
      <c r="S11" s="6">
        <v>9</v>
      </c>
    </row>
    <row r="12" spans="1:19" x14ac:dyDescent="0.25">
      <c r="E12" s="13"/>
      <c r="Q12" s="7">
        <v>421</v>
      </c>
      <c r="R12" s="7">
        <v>490</v>
      </c>
      <c r="S12" s="7">
        <v>10</v>
      </c>
    </row>
    <row r="13" spans="1:19" x14ac:dyDescent="0.25">
      <c r="Q13" s="6">
        <v>491</v>
      </c>
      <c r="R13" s="6">
        <v>590</v>
      </c>
      <c r="S13" s="6">
        <v>11</v>
      </c>
    </row>
    <row r="14" spans="1:19" x14ac:dyDescent="0.25">
      <c r="Q14" s="7">
        <v>591</v>
      </c>
      <c r="R14" s="7">
        <v>740</v>
      </c>
      <c r="S14" s="7">
        <v>12</v>
      </c>
    </row>
    <row r="15" spans="1:19" x14ac:dyDescent="0.25">
      <c r="Q15" s="6">
        <v>741</v>
      </c>
      <c r="R15" s="6">
        <v>890</v>
      </c>
      <c r="S15" s="6">
        <v>13</v>
      </c>
    </row>
    <row r="16" spans="1:19" x14ac:dyDescent="0.25">
      <c r="Q16" s="7">
        <v>891</v>
      </c>
      <c r="R16" s="7">
        <v>1090</v>
      </c>
      <c r="S16" s="7">
        <v>14</v>
      </c>
    </row>
    <row r="17" spans="17:29" x14ac:dyDescent="0.25">
      <c r="Q17" s="6">
        <v>1091</v>
      </c>
      <c r="R17" s="6">
        <v>1290</v>
      </c>
      <c r="S17" s="6">
        <v>15</v>
      </c>
    </row>
    <row r="18" spans="17:29" x14ac:dyDescent="0.25">
      <c r="Q18" s="7">
        <v>1291</v>
      </c>
      <c r="R18" s="7">
        <v>1490</v>
      </c>
      <c r="S18" s="7">
        <v>16</v>
      </c>
    </row>
    <row r="19" spans="17:29" x14ac:dyDescent="0.25">
      <c r="Q19" s="6">
        <v>1491</v>
      </c>
      <c r="R19" s="6">
        <v>1740</v>
      </c>
      <c r="S19" s="6">
        <v>17</v>
      </c>
    </row>
    <row r="20" spans="17:29" x14ac:dyDescent="0.25">
      <c r="Q20" s="7">
        <v>1741</v>
      </c>
      <c r="R20" s="7">
        <v>1990</v>
      </c>
      <c r="S20" s="7">
        <v>18</v>
      </c>
    </row>
    <row r="21" spans="17:29" x14ac:dyDescent="0.25">
      <c r="Q21" s="6">
        <v>1991</v>
      </c>
      <c r="R21" s="6">
        <v>2240</v>
      </c>
      <c r="S21" s="6">
        <v>19</v>
      </c>
    </row>
    <row r="22" spans="17:29" x14ac:dyDescent="0.25">
      <c r="Q22" s="7">
        <v>2241</v>
      </c>
      <c r="R22" s="7">
        <v>2490</v>
      </c>
      <c r="S22" s="7">
        <v>20</v>
      </c>
    </row>
    <row r="23" spans="17:29" x14ac:dyDescent="0.25">
      <c r="Q23" s="6">
        <v>2491</v>
      </c>
      <c r="R23" s="6">
        <v>2990</v>
      </c>
      <c r="S23" s="6">
        <v>21</v>
      </c>
    </row>
    <row r="24" spans="17:29" x14ac:dyDescent="0.25">
      <c r="Q24" s="7">
        <v>2991</v>
      </c>
      <c r="R24" s="7">
        <v>3490</v>
      </c>
      <c r="S24" s="7">
        <v>22</v>
      </c>
    </row>
    <row r="25" spans="17:29" x14ac:dyDescent="0.25">
      <c r="Q25" s="6">
        <v>3491</v>
      </c>
      <c r="R25" s="6">
        <v>3990</v>
      </c>
      <c r="S25" s="6">
        <v>23</v>
      </c>
      <c r="AC25">
        <v>32</v>
      </c>
    </row>
    <row r="26" spans="17:29" ht="15.75" thickBot="1" x14ac:dyDescent="0.3">
      <c r="Q26" s="10">
        <v>3991</v>
      </c>
      <c r="R26" s="10">
        <v>10000</v>
      </c>
      <c r="S26" s="10">
        <v>24</v>
      </c>
    </row>
    <row r="27" spans="17:29" ht="15.75" thickTop="1" x14ac:dyDescent="0.25">
      <c r="Q27" s="9">
        <v>-10000</v>
      </c>
      <c r="R27" s="9">
        <v>-3991</v>
      </c>
      <c r="S27" s="9">
        <v>-24</v>
      </c>
    </row>
    <row r="28" spans="17:29" x14ac:dyDescent="0.25">
      <c r="Q28" s="6">
        <v>-3990</v>
      </c>
      <c r="R28" s="6">
        <v>-3491</v>
      </c>
      <c r="S28" s="6">
        <v>-23</v>
      </c>
    </row>
    <row r="29" spans="17:29" x14ac:dyDescent="0.25">
      <c r="Q29" s="7">
        <v>-3490</v>
      </c>
      <c r="R29" s="7">
        <v>-2991</v>
      </c>
      <c r="S29" s="7">
        <v>-22</v>
      </c>
    </row>
    <row r="30" spans="17:29" x14ac:dyDescent="0.25">
      <c r="Q30" s="6">
        <v>-2990</v>
      </c>
      <c r="R30" s="6">
        <v>-2401</v>
      </c>
      <c r="S30" s="6">
        <v>-21</v>
      </c>
    </row>
    <row r="31" spans="17:29" x14ac:dyDescent="0.25">
      <c r="Q31" s="7">
        <v>-2490</v>
      </c>
      <c r="R31" s="7">
        <v>-2241</v>
      </c>
      <c r="S31" s="7">
        <v>-20</v>
      </c>
    </row>
    <row r="32" spans="17:29" x14ac:dyDescent="0.25">
      <c r="Q32" s="6">
        <v>-2240</v>
      </c>
      <c r="R32" s="6">
        <v>-1991</v>
      </c>
      <c r="S32" s="6">
        <v>-19</v>
      </c>
    </row>
    <row r="33" spans="17:19" x14ac:dyDescent="0.25">
      <c r="Q33" s="7">
        <v>-1990</v>
      </c>
      <c r="R33" s="7">
        <v>-1741</v>
      </c>
      <c r="S33" s="7">
        <v>-18</v>
      </c>
    </row>
    <row r="34" spans="17:19" x14ac:dyDescent="0.25">
      <c r="Q34" s="6">
        <v>-1740</v>
      </c>
      <c r="R34" s="6">
        <v>-1491</v>
      </c>
      <c r="S34" s="6">
        <v>-17</v>
      </c>
    </row>
    <row r="35" spans="17:19" x14ac:dyDescent="0.25">
      <c r="Q35" s="7">
        <v>-1490</v>
      </c>
      <c r="R35" s="7">
        <v>-1291</v>
      </c>
      <c r="S35" s="7">
        <v>-16</v>
      </c>
    </row>
    <row r="36" spans="17:19" x14ac:dyDescent="0.25">
      <c r="Q36" s="6">
        <v>-1290</v>
      </c>
      <c r="R36" s="6">
        <v>-1091</v>
      </c>
      <c r="S36" s="6">
        <v>-15</v>
      </c>
    </row>
    <row r="37" spans="17:19" x14ac:dyDescent="0.25">
      <c r="Q37" s="7">
        <v>-1090</v>
      </c>
      <c r="R37" s="7">
        <v>-891</v>
      </c>
      <c r="S37" s="7">
        <v>-14</v>
      </c>
    </row>
    <row r="38" spans="17:19" x14ac:dyDescent="0.25">
      <c r="Q38" s="6">
        <v>-890</v>
      </c>
      <c r="R38" s="6">
        <v>-741</v>
      </c>
      <c r="S38" s="6">
        <v>-13</v>
      </c>
    </row>
    <row r="39" spans="17:19" x14ac:dyDescent="0.25">
      <c r="Q39" s="7">
        <v>-740</v>
      </c>
      <c r="R39" s="7">
        <v>-591</v>
      </c>
      <c r="S39" s="7">
        <v>-12</v>
      </c>
    </row>
    <row r="40" spans="17:19" x14ac:dyDescent="0.25">
      <c r="Q40" s="6">
        <v>-590</v>
      </c>
      <c r="R40" s="6">
        <v>-491</v>
      </c>
      <c r="S40" s="6">
        <v>-11</v>
      </c>
    </row>
    <row r="41" spans="17:19" x14ac:dyDescent="0.25">
      <c r="Q41" s="7">
        <v>-490</v>
      </c>
      <c r="R41" s="7">
        <v>-421</v>
      </c>
      <c r="S41" s="7">
        <v>-10</v>
      </c>
    </row>
    <row r="42" spans="17:19" x14ac:dyDescent="0.25">
      <c r="Q42" s="6">
        <v>-420</v>
      </c>
      <c r="R42" s="6">
        <v>-361</v>
      </c>
      <c r="S42" s="6">
        <v>-9</v>
      </c>
    </row>
    <row r="43" spans="17:19" x14ac:dyDescent="0.25">
      <c r="Q43" s="7">
        <v>-360</v>
      </c>
      <c r="R43" s="7">
        <v>-311</v>
      </c>
      <c r="S43" s="7">
        <v>-8</v>
      </c>
    </row>
    <row r="44" spans="17:19" x14ac:dyDescent="0.25">
      <c r="Q44" s="6">
        <v>-310</v>
      </c>
      <c r="R44" s="6">
        <v>-261</v>
      </c>
      <c r="S44" s="6">
        <v>-7</v>
      </c>
    </row>
    <row r="45" spans="17:19" x14ac:dyDescent="0.25">
      <c r="Q45" s="7">
        <v>-260</v>
      </c>
      <c r="R45" s="7">
        <v>-121</v>
      </c>
      <c r="S45" s="7">
        <v>-6</v>
      </c>
    </row>
    <row r="46" spans="17:19" x14ac:dyDescent="0.25">
      <c r="Q46" s="6">
        <v>-210</v>
      </c>
      <c r="R46" s="6">
        <v>-161</v>
      </c>
      <c r="S46" s="6">
        <v>-5</v>
      </c>
    </row>
    <row r="47" spans="17:19" x14ac:dyDescent="0.25">
      <c r="Q47" s="7">
        <v>-160</v>
      </c>
      <c r="R47" s="7">
        <v>-121</v>
      </c>
      <c r="S47" s="7">
        <v>-4</v>
      </c>
    </row>
    <row r="48" spans="17:19" x14ac:dyDescent="0.25">
      <c r="Q48" s="6">
        <v>-120</v>
      </c>
      <c r="R48" s="6">
        <v>-81</v>
      </c>
      <c r="S48" s="6">
        <v>-3</v>
      </c>
    </row>
    <row r="49" spans="1:19" x14ac:dyDescent="0.25">
      <c r="Q49" s="7">
        <v>-80</v>
      </c>
      <c r="R49" s="7">
        <v>-41</v>
      </c>
      <c r="S49" s="7">
        <v>-2</v>
      </c>
    </row>
    <row r="50" spans="1:19" x14ac:dyDescent="0.25">
      <c r="Q50" s="6">
        <v>-40</v>
      </c>
      <c r="R50" s="6">
        <v>-20</v>
      </c>
      <c r="S50" s="6">
        <v>-1</v>
      </c>
    </row>
    <row r="51" spans="1:19" x14ac:dyDescent="0.25">
      <c r="Q51" s="8">
        <v>-19</v>
      </c>
      <c r="R51" s="8">
        <v>0</v>
      </c>
      <c r="S51" s="8">
        <v>0</v>
      </c>
    </row>
    <row r="54" spans="1:19" x14ac:dyDescent="0.25">
      <c r="A54" t="s">
        <v>3</v>
      </c>
    </row>
  </sheetData>
  <hyperlinks>
    <hyperlink ref="G7:I7" r:id="rId1" display="KLIKNITE ZA VPIS REZULTATA!" xr:uid="{542353AD-99A8-4EB1-B288-BE9B9FA9F586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7D50-E9D9-4122-A482-72DA64783073}">
  <sheetPr>
    <tabColor rgb="FF92D050"/>
  </sheetPr>
  <dimension ref="A1:C9"/>
  <sheetViews>
    <sheetView showGridLines="0" workbookViewId="0">
      <selection activeCell="I17" sqref="I17"/>
    </sheetView>
  </sheetViews>
  <sheetFormatPr defaultRowHeight="15" x14ac:dyDescent="0.25"/>
  <sheetData>
    <row r="1" spans="1:3" x14ac:dyDescent="0.25">
      <c r="A1" t="s">
        <v>5</v>
      </c>
    </row>
    <row r="3" spans="1:3" x14ac:dyDescent="0.25">
      <c r="A3" s="2" t="s">
        <v>0</v>
      </c>
      <c r="B3" s="2" t="s">
        <v>1</v>
      </c>
      <c r="C3" s="2" t="s">
        <v>6</v>
      </c>
    </row>
    <row r="4" spans="1:3" x14ac:dyDescent="0.25">
      <c r="A4" s="40">
        <v>1</v>
      </c>
      <c r="B4" s="14">
        <f>0</f>
        <v>0</v>
      </c>
      <c r="C4" s="40">
        <f>IF(B4&gt;0, RANK(B4, B4:B13, 0), COUNTIF(B4:B13, "&gt;0") + RANK(B4, B4:B13, 1))</f>
        <v>1</v>
      </c>
    </row>
    <row r="5" spans="1:3" x14ac:dyDescent="0.25">
      <c r="A5" s="40">
        <v>2</v>
      </c>
      <c r="B5" s="14">
        <f>0</f>
        <v>0</v>
      </c>
      <c r="C5" s="40">
        <f t="shared" ref="C5:C8" si="0">IF(B5&gt;0, RANK(B5, B5:B14, 0), COUNTIF(B5:B14, "&gt;0") + RANK(B5, B5:B14, 1))</f>
        <v>1</v>
      </c>
    </row>
    <row r="6" spans="1:3" x14ac:dyDescent="0.25">
      <c r="A6" s="40">
        <v>3</v>
      </c>
      <c r="B6" s="14">
        <f>0</f>
        <v>0</v>
      </c>
      <c r="C6" s="40">
        <f t="shared" si="0"/>
        <v>1</v>
      </c>
    </row>
    <row r="7" spans="1:3" x14ac:dyDescent="0.25">
      <c r="A7" s="40">
        <v>4</v>
      </c>
      <c r="B7" s="14">
        <f>0</f>
        <v>0</v>
      </c>
      <c r="C7" s="40">
        <f t="shared" si="0"/>
        <v>1</v>
      </c>
    </row>
    <row r="8" spans="1:3" x14ac:dyDescent="0.25">
      <c r="A8" s="40">
        <v>5</v>
      </c>
      <c r="B8" s="14">
        <f>0</f>
        <v>0</v>
      </c>
      <c r="C8" s="40">
        <f t="shared" si="0"/>
        <v>1</v>
      </c>
    </row>
    <row r="9" spans="1:3" x14ac:dyDescent="0.25">
      <c r="A9" s="40">
        <v>6</v>
      </c>
      <c r="B9" s="14">
        <f>0</f>
        <v>0</v>
      </c>
      <c r="C9" s="40">
        <f t="shared" ref="C9" si="1">IF(B9&gt;0, RANK(B9, B9:B18, 0), COUNTIF(B9:B18, "&gt;0") + RANK(B9, B9:B18, 1))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ukaz-chat-gpt</vt:lpstr>
      <vt:lpstr>6 parov</vt:lpstr>
      <vt:lpstr>1krog-butler</vt:lpstr>
      <vt:lpstr>2krog-butler</vt:lpstr>
      <vt:lpstr>3krog-butler</vt:lpstr>
      <vt:lpstr>4krog-butler</vt:lpstr>
      <vt:lpstr>5krog-butler</vt:lpstr>
      <vt:lpstr>Končni rezultati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janez.cernilec@sckr.si</dc:creator>
  <cp:lastModifiedBy>janez.cernilec@sckr.si</cp:lastModifiedBy>
  <dcterms:created xsi:type="dcterms:W3CDTF">2024-10-31T00:33:39Z</dcterms:created>
  <dcterms:modified xsi:type="dcterms:W3CDTF">2024-12-07T08:00:45Z</dcterms:modified>
</cp:coreProperties>
</file>